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RESUMO" sheetId="4" r:id="rId1"/>
    <sheet name="TED 5058" sheetId="3" r:id="rId2"/>
    <sheet name="TED 9472" sheetId="2" r:id="rId3"/>
    <sheet name="TED 9773" sheetId="1" r:id="rId4"/>
  </sheets>
  <calcPr calcId="144525"/>
</workbook>
</file>

<file path=xl/sharedStrings.xml><?xml version="1.0" encoding="utf-8"?>
<sst xmlns="http://schemas.openxmlformats.org/spreadsheetml/2006/main" count="280" uniqueCount="126">
  <si>
    <t>TED</t>
  </si>
  <si>
    <t>OBJETO</t>
  </si>
  <si>
    <t>VALOR DO TED</t>
  </si>
  <si>
    <t>Projeto Unificado de oferta de cursos no âmbito da UAB -Edital 75-2014</t>
  </si>
  <si>
    <t>Combate Incêndio e Pânico nos prédios do ICEB e RU</t>
  </si>
  <si>
    <t>Ação de apoio às universidades federais sem Hospitais Universitários.</t>
  </si>
  <si>
    <t>TOTAL</t>
  </si>
  <si>
    <t>RP 9 2020-2022</t>
  </si>
  <si>
    <r>
      <rPr>
        <sz val="8"/>
        <color rgb="FF000000"/>
        <rFont val="Tahoma"/>
        <charset val="134"/>
      </rPr>
      <t>Filtro do relatório:</t>
    </r>
  </si>
  <si>
    <r>
      <rPr>
        <sz val="8"/>
        <color rgb="FF000000"/>
        <rFont val="Tahoma"/>
        <charset val="134"/>
      </rPr>
      <t>({UG Executora} (Código) = "154046") E ({Ano Lançamento} ({Número Ano}) Entre 2020 E 2023) E ({Item Informação} = 56:PAGAMENTOS TOTAIS (EXERCICIO E RAP), 29:DESPESAS EMPENHADAS (CONTROLE EMPENHO), 42:RESTOS A PAGAR NAO PROCESSADOS CANCELADOS) E ({Movim. Líquido - R$ (Item Informação)} &gt; 0) E ({Resultado Lei} = 9:DESP.DISC.DECORRENTE DE EMENDA DIR.GERAL PLOA,EXC.ORDEM TEC)</t>
    </r>
  </si>
  <si>
    <t>Páginas:</t>
  </si>
  <si>
    <t>PTRES: 186018</t>
  </si>
  <si>
    <t>Objeto</t>
  </si>
  <si>
    <t>descrição completa do objeto a ser executado:</t>
  </si>
  <si>
    <t xml:space="preserve">Constitui objeto deste termo de Execução Descentralizada o financiamento da implantação, oferta e reoferta de cursos no âmbito do Sistema Universidade Aberta do Brasil de acordo com as especificações, quantitativos e condições constantes no Plano de Trabalho referente ao Edital UAB 75 em anexo. </t>
  </si>
  <si>
    <t>NE CCor - Favorecido</t>
  </si>
  <si>
    <t>NE CCor - Ano Emissão</t>
  </si>
  <si>
    <t>NE CCor - Núm. Processo</t>
  </si>
  <si>
    <t>Resultado Lei</t>
  </si>
  <si>
    <t>Natureza Despesa Detalhada</t>
  </si>
  <si>
    <t>UG Responsável</t>
  </si>
  <si>
    <t>Item Informação</t>
  </si>
  <si>
    <t>VALORES EMPENHADOS (EXER. + RAP)</t>
  </si>
  <si>
    <t>VALORES PAGOS</t>
  </si>
  <si>
    <t>NE CCor</t>
  </si>
  <si>
    <t>Movim. Líquido - R$ (Item Informação)</t>
  </si>
  <si>
    <t>23063118000164</t>
  </si>
  <si>
    <t>FUNDACAO GORCEIX</t>
  </si>
  <si>
    <t>2020</t>
  </si>
  <si>
    <t>23109005446201774</t>
  </si>
  <si>
    <t>9</t>
  </si>
  <si>
    <t>DESP.DISC.DECORRENTE DE EMENDA DIR.GERAL PLOA,EXC.ORDEM TEC</t>
  </si>
  <si>
    <t>33903965</t>
  </si>
  <si>
    <t>SERVICOS DE APOIO AO ENSINO</t>
  </si>
  <si>
    <t>150495</t>
  </si>
  <si>
    <t>CENTRO DE EDUCACAO ABERTA E A DISTANCIA</t>
  </si>
  <si>
    <t>154046152632020NE800382</t>
  </si>
  <si>
    <t>PTRES: 176555</t>
  </si>
  <si>
    <t>Objeto:</t>
  </si>
  <si>
    <t>Obras para adequações à acessibilidade e atualização do sistema de prevenção e combate à incêndio e pânico do Instituto de Ciências Exatas e Biológicas (ICEB) e Restaurante Universitário do Campus Morro do Cruzeiro no município de Ouro Preto/MG.(ID 51071)</t>
  </si>
  <si>
    <t>RESTOS A PAGAR NAO PROCESSADOS CANCELADOS</t>
  </si>
  <si>
    <t>SALDO DE EMPENHO (14/02/2023)</t>
  </si>
  <si>
    <t>28122720000149</t>
  </si>
  <si>
    <t>CONSTRUTORA LUTA LTDA</t>
  </si>
  <si>
    <t>23109-67472020-11</t>
  </si>
  <si>
    <t>44905192</t>
  </si>
  <si>
    <t>INSTALACOES</t>
  </si>
  <si>
    <t>150576</t>
  </si>
  <si>
    <t>COORDENADORIA DE PROJ., INFRA., E MEIO AMB.</t>
  </si>
  <si>
    <t>154046152632020NE800691</t>
  </si>
  <si>
    <t>11224481000135</t>
  </si>
  <si>
    <t>LIMINE CONSTRUTORA - EIRELI</t>
  </si>
  <si>
    <t>23109-68722020-21</t>
  </si>
  <si>
    <t>154046152632020NE800693</t>
  </si>
  <si>
    <t>PTRES: 176554</t>
  </si>
  <si>
    <t xml:space="preserve">Ação de apoio às universidades federais sem Hospitais Universitários. </t>
  </si>
  <si>
    <t>Descrição completa do objeto a ser executado:</t>
  </si>
  <si>
    <t xml:space="preserve">Apoio financeiro a fim de permitir que sejam realizadas aquisições de materiais, pactuações e/ou convênios com hospitais municipais, estaduais, filantrópicos e privados, e adequações das estruturas físicas para as atividades de ensino-serviço realizadas pelos estudantes dos cursos de graduação em medicina das Universidades Federais que não possuem hospitais no período do internato médico, conforme disposto nas Diretrizes Curriculares Nacionais de Medicina de 2014. </t>
  </si>
  <si>
    <t>22846832000166</t>
  </si>
  <si>
    <t>ALTS COMERCIO DE MATERIAIS E EQUIPAMENTOS HOSPITALARES</t>
  </si>
  <si>
    <t>23109008348202094</t>
  </si>
  <si>
    <t>33903036</t>
  </si>
  <si>
    <t>MATERIAL HOSPITALAR</t>
  </si>
  <si>
    <t>151790</t>
  </si>
  <si>
    <t>ESCOLA DE MEDICINA</t>
  </si>
  <si>
    <t>154046152632020NE800737</t>
  </si>
  <si>
    <t>14793395000131</t>
  </si>
  <si>
    <t>AMDA SECURITY IMPORTADORA LTDA</t>
  </si>
  <si>
    <t>154046152632020NE800738</t>
  </si>
  <si>
    <t>00000000000191</t>
  </si>
  <si>
    <t>BANCO DO BRASIL SA</t>
  </si>
  <si>
    <t>23109008115202091</t>
  </si>
  <si>
    <t>33903901</t>
  </si>
  <si>
    <t>ASSINATURAS DE PERIODICOS E ANUIDADES</t>
  </si>
  <si>
    <t>154046152632020NE800713</t>
  </si>
  <si>
    <t>10651663000120</t>
  </si>
  <si>
    <t>CONSTRUTORA AGD LTDA</t>
  </si>
  <si>
    <t>23109003863202088</t>
  </si>
  <si>
    <t>33903916</t>
  </si>
  <si>
    <t>MANUTENCAO E CONSERV. DE BENS IMOVEIS</t>
  </si>
  <si>
    <t>154046152632020NE800606</t>
  </si>
  <si>
    <t>27401513000160</t>
  </si>
  <si>
    <t>DEVANT CARE COMERCIAL LTDA</t>
  </si>
  <si>
    <t>33903011</t>
  </si>
  <si>
    <t>MATERIAL QUIMICO</t>
  </si>
  <si>
    <t>154046152632020NE800739</t>
  </si>
  <si>
    <t>23065329000136</t>
  </si>
  <si>
    <t>IRMANDADE DA SANTA CASA DA MISERICORDIA DE OURO PRETO</t>
  </si>
  <si>
    <t>23109003145201897</t>
  </si>
  <si>
    <t>33503901</t>
  </si>
  <si>
    <t>INST.DE CARATER ASSIST.CULT.E EDUCACIONAL</t>
  </si>
  <si>
    <t>154046152632020NE800596</t>
  </si>
  <si>
    <t>32737279000187</t>
  </si>
  <si>
    <t>NOEM MEDICAL IMPORTACAO E EXPORTACAO DE PRODUTOS MEDICO</t>
  </si>
  <si>
    <t>154046152632020NE800740</t>
  </si>
  <si>
    <t>10723335000191</t>
  </si>
  <si>
    <t>PCR LABOR COMERCIO EXTERIOR LTDA</t>
  </si>
  <si>
    <t>23109008478202027</t>
  </si>
  <si>
    <t>33903028</t>
  </si>
  <si>
    <t>MATERIAL DE PROTECAO E SEGURANCA</t>
  </si>
  <si>
    <t>154046152632020NE800601</t>
  </si>
  <si>
    <t>23109008479202071</t>
  </si>
  <si>
    <t>154046152632020NE800602</t>
  </si>
  <si>
    <t>03812429000171</t>
  </si>
  <si>
    <t>POLYSUTURE INDUSTRIA E COMERCIO LTDA</t>
  </si>
  <si>
    <t>154046152632020NE800741</t>
  </si>
  <si>
    <t>04819377000128</t>
  </si>
  <si>
    <t>PORTATIL COMERCIO DE EQUIPAMENTOS DE SEGURANCA LTDA</t>
  </si>
  <si>
    <t>154046152632020NE800742</t>
  </si>
  <si>
    <t>27806274000129</t>
  </si>
  <si>
    <t>PROMEDI DISTRIBUIDORA DE PRODUTOS HOSPITALARES LTDA</t>
  </si>
  <si>
    <t>33903010</t>
  </si>
  <si>
    <t>MATERIAL ODONTOLOGICO</t>
  </si>
  <si>
    <t>154046152632020NE800743</t>
  </si>
  <si>
    <t>34545414000118</t>
  </si>
  <si>
    <t>PROQPEM DO BRASIL LTDA</t>
  </si>
  <si>
    <t>154046152632020NE800745</t>
  </si>
  <si>
    <t>60975737002529</t>
  </si>
  <si>
    <t>SOCIEDADE BENEFICENTE SAO CAMILO</t>
  </si>
  <si>
    <t>23109003601201807</t>
  </si>
  <si>
    <t>154046152632020NE800597</t>
  </si>
  <si>
    <t>66000787000108</t>
  </si>
  <si>
    <t>WAMA PRODUTOS PARA LABORATORIO LTDA</t>
  </si>
  <si>
    <t>33903040</t>
  </si>
  <si>
    <t>MATERIAL BIOLOGICO</t>
  </si>
  <si>
    <t>154046152632020NE800744</t>
  </si>
</sst>
</file>

<file path=xl/styles.xml><?xml version="1.0" encoding="utf-8"?>
<styleSheet xmlns="http://schemas.openxmlformats.org/spreadsheetml/2006/main">
  <numFmts count="5">
    <numFmt numFmtId="176" formatCode="_-&quot;R$&quot;\ * #,##0_-;\-&quot;R$&quot;\ * #,##0_-;_-&quot;R$&quot;\ * &quot;-&quot;_-;_-@_-"/>
    <numFmt numFmtId="177" formatCode="_-* #,##0_-;\-* #,##0_-;_-* &quot;-&quot;_-;_-@_-"/>
    <numFmt numFmtId="178" formatCode="_-* #,##0.00_-;\-* #,##0.00_-;_-* &quot;-&quot;??_-;_-@_-"/>
    <numFmt numFmtId="179" formatCode="_-&quot;R$&quot;\ * #,##0.00_-;\-&quot;R$&quot;\ * #,##0.00_-;_-&quot;R$&quot;\ * &quot;-&quot;??_-;_-@_-"/>
    <numFmt numFmtId="180" formatCode="#,##0.00_);\(#,##0.00\)"/>
  </numFmts>
  <fonts count="29">
    <font>
      <sz val="10"/>
      <color rgb="FF000000"/>
      <name val="Arial"/>
      <charset val="134"/>
    </font>
    <font>
      <sz val="18"/>
      <color rgb="FF000000"/>
      <name val="Tahoma"/>
      <charset val="134"/>
    </font>
    <font>
      <sz val="8"/>
      <color rgb="FF000000"/>
      <name val="Tahoma"/>
      <charset val="134"/>
    </font>
    <font>
      <b/>
      <sz val="8"/>
      <color rgb="FF000000"/>
      <name val="Tahoma"/>
      <charset val="134"/>
    </font>
    <font>
      <sz val="10.5"/>
      <color rgb="FF333333"/>
      <name val="Helvetica"/>
      <charset val="134"/>
    </font>
    <font>
      <b/>
      <sz val="8"/>
      <color rgb="FF000000"/>
      <name val="Verdana"/>
      <charset val="134"/>
    </font>
    <font>
      <b/>
      <sz val="8"/>
      <color rgb="FFFFFFFF"/>
      <name val="Verdana"/>
      <charset val="134"/>
    </font>
    <font>
      <sz val="8"/>
      <color rgb="FF000000"/>
      <name val="Verdana"/>
      <charset val="134"/>
    </font>
    <font>
      <b/>
      <sz val="10"/>
      <color rgb="FF000000"/>
      <name val="Arial"/>
      <charset val="134"/>
    </font>
    <font>
      <sz val="10"/>
      <color theme="1"/>
      <name val="Calibri"/>
      <charset val="134"/>
      <scheme val="minor"/>
    </font>
    <font>
      <sz val="11"/>
      <color theme="0"/>
      <name val="Calibri"/>
      <charset val="0"/>
      <scheme val="minor"/>
    </font>
    <font>
      <sz val="11"/>
      <color theme="1"/>
      <name val="Calibri"/>
      <charset val="0"/>
      <scheme val="minor"/>
    </font>
    <font>
      <sz val="11"/>
      <color rgb="FF9C0006"/>
      <name val="Calibri"/>
      <charset val="0"/>
      <scheme val="minor"/>
    </font>
    <font>
      <u/>
      <sz val="11"/>
      <color rgb="FF800080"/>
      <name val="Calibri"/>
      <charset val="0"/>
      <scheme val="minor"/>
    </font>
    <font>
      <sz val="11"/>
      <color rgb="FFFA7D00"/>
      <name val="Calibri"/>
      <charset val="0"/>
      <scheme val="minor"/>
    </font>
    <font>
      <sz val="11"/>
      <color rgb="FF9C6500"/>
      <name val="Calibri"/>
      <charset val="0"/>
      <scheme val="minor"/>
    </font>
    <font>
      <b/>
      <sz val="11"/>
      <color rgb="FFFFFFFF"/>
      <name val="Calibri"/>
      <charset val="0"/>
      <scheme val="minor"/>
    </font>
    <font>
      <u/>
      <sz val="11"/>
      <color rgb="FF0000FF"/>
      <name val="Calibri"/>
      <charset val="0"/>
      <scheme val="minor"/>
    </font>
    <font>
      <sz val="11"/>
      <color rgb="FFFF0000"/>
      <name val="Calibri"/>
      <charset val="0"/>
      <scheme val="minor"/>
    </font>
    <font>
      <sz val="11"/>
      <color rgb="FF006100"/>
      <name val="Calibri"/>
      <charset val="0"/>
      <scheme val="minor"/>
    </font>
    <font>
      <sz val="11"/>
      <color rgb="FF3F3F76"/>
      <name val="Calibri"/>
      <charset val="0"/>
      <scheme val="minor"/>
    </font>
    <font>
      <b/>
      <sz val="18"/>
      <color theme="3"/>
      <name val="Calibri"/>
      <charset val="134"/>
      <scheme val="minor"/>
    </font>
    <font>
      <i/>
      <sz val="11"/>
      <color rgb="FF7F7F7F"/>
      <name val="Calibri"/>
      <charset val="0"/>
      <scheme val="minor"/>
    </font>
    <font>
      <b/>
      <sz val="11"/>
      <color rgb="FF3F3F3F"/>
      <name val="Calibri"/>
      <charset val="0"/>
      <scheme val="minor"/>
    </font>
    <font>
      <b/>
      <sz val="15"/>
      <color theme="3"/>
      <name val="Calibri"/>
      <charset val="134"/>
      <scheme val="minor"/>
    </font>
    <font>
      <b/>
      <sz val="13"/>
      <color theme="3"/>
      <name val="Calibri"/>
      <charset val="134"/>
      <scheme val="minor"/>
    </font>
    <font>
      <b/>
      <sz val="11"/>
      <color theme="3"/>
      <name val="Calibri"/>
      <charset val="134"/>
      <scheme val="minor"/>
    </font>
    <font>
      <b/>
      <sz val="11"/>
      <color rgb="FFFA7D00"/>
      <name val="Calibri"/>
      <charset val="0"/>
      <scheme val="minor"/>
    </font>
    <font>
      <b/>
      <sz val="11"/>
      <color theme="1"/>
      <name val="Calibri"/>
      <charset val="0"/>
      <scheme val="minor"/>
    </font>
  </fonts>
  <fills count="37">
    <fill>
      <patternFill patternType="none"/>
    </fill>
    <fill>
      <patternFill patternType="gray125"/>
    </fill>
    <fill>
      <patternFill patternType="solid">
        <fgColor rgb="FFA9A9A9"/>
        <bgColor indexed="64"/>
      </patternFill>
    </fill>
    <fill>
      <patternFill patternType="solid">
        <fgColor rgb="FF6688C1"/>
        <bgColor indexed="64"/>
      </patternFill>
    </fill>
    <fill>
      <patternFill patternType="solid">
        <fgColor rgb="FFD3E6F8"/>
        <bgColor indexed="64"/>
      </patternFill>
    </fill>
    <fill>
      <patternFill patternType="solid">
        <fgColor theme="0" tint="-0.25"/>
        <bgColor indexed="64"/>
      </patternFill>
    </fill>
    <fill>
      <patternFill patternType="solid">
        <fgColor theme="7" tint="0.399975585192419"/>
        <bgColor indexed="64"/>
      </patternFill>
    </fill>
    <fill>
      <patternFill patternType="solid">
        <fgColor theme="6" tint="0.399975585192419"/>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rgb="FFFFC7CE"/>
        <bgColor indexed="64"/>
      </patternFill>
    </fill>
    <fill>
      <patternFill patternType="solid">
        <fgColor rgb="FFFFEB9C"/>
        <bgColor indexed="64"/>
      </patternFill>
    </fill>
    <fill>
      <patternFill patternType="solid">
        <fgColor rgb="FFA5A5A5"/>
        <bgColor indexed="64"/>
      </patternFill>
    </fill>
    <fill>
      <patternFill patternType="solid">
        <fgColor theme="8" tint="0.599993896298105"/>
        <bgColor indexed="64"/>
      </patternFill>
    </fill>
    <fill>
      <patternFill patternType="solid">
        <fgColor theme="4" tint="0.799981688894314"/>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theme="8"/>
        <bgColor indexed="64"/>
      </patternFill>
    </fill>
    <fill>
      <patternFill patternType="solid">
        <fgColor theme="5" tint="0.599993896298105"/>
        <bgColor indexed="64"/>
      </patternFill>
    </fill>
    <fill>
      <patternFill patternType="solid">
        <fgColor rgb="FFFFFFCC"/>
        <bgColor indexed="64"/>
      </patternFill>
    </fill>
    <fill>
      <patternFill patternType="solid">
        <fgColor rgb="FFC6EFCE"/>
        <bgColor indexed="64"/>
      </patternFill>
    </fill>
    <fill>
      <patternFill patternType="solid">
        <fgColor rgb="FFFFCC99"/>
        <bgColor indexed="64"/>
      </patternFill>
    </fill>
    <fill>
      <patternFill patternType="solid">
        <fgColor theme="5" tint="0.399975585192419"/>
        <bgColor indexed="64"/>
      </patternFill>
    </fill>
    <fill>
      <patternFill patternType="solid">
        <fgColor theme="5" tint="0.799981688894314"/>
        <bgColor indexed="64"/>
      </patternFill>
    </fill>
    <fill>
      <patternFill patternType="solid">
        <fgColor theme="5"/>
        <bgColor indexed="64"/>
      </patternFill>
    </fill>
    <fill>
      <patternFill patternType="solid">
        <fgColor theme="6"/>
        <bgColor indexed="64"/>
      </patternFill>
    </fill>
    <fill>
      <patternFill patternType="solid">
        <fgColor rgb="FFF2F2F2"/>
        <bgColor indexed="64"/>
      </patternFill>
    </fill>
    <fill>
      <patternFill patternType="solid">
        <fgColor theme="9"/>
        <bgColor indexed="64"/>
      </patternFill>
    </fill>
    <fill>
      <patternFill patternType="solid">
        <fgColor theme="7"/>
        <bgColor indexed="64"/>
      </patternFill>
    </fill>
    <fill>
      <patternFill patternType="solid">
        <fgColor theme="4"/>
        <bgColor indexed="64"/>
      </patternFill>
    </fill>
    <fill>
      <patternFill patternType="solid">
        <fgColor theme="4" tint="0.599993896298105"/>
        <bgColor indexed="64"/>
      </patternFill>
    </fill>
    <fill>
      <patternFill patternType="solid">
        <fgColor theme="7" tint="0.799981688894314"/>
        <bgColor indexed="64"/>
      </patternFill>
    </fill>
    <fill>
      <patternFill patternType="solid">
        <fgColor theme="4" tint="0.399975585192419"/>
        <bgColor indexed="64"/>
      </patternFill>
    </fill>
    <fill>
      <patternFill patternType="solid">
        <fgColor theme="9" tint="0.799981688894314"/>
        <bgColor indexed="64"/>
      </patternFill>
    </fill>
    <fill>
      <patternFill patternType="solid">
        <fgColor theme="8" tint="0.399975585192419"/>
        <bgColor indexed="64"/>
      </patternFill>
    </fill>
    <fill>
      <patternFill patternType="solid">
        <fgColor theme="6" tint="0.599993896298105"/>
        <bgColor indexed="64"/>
      </patternFill>
    </fill>
  </fills>
  <borders count="19">
    <border>
      <left/>
      <right/>
      <top/>
      <bottom/>
      <diagonal/>
    </border>
    <border>
      <left style="thin">
        <color rgb="FF808080"/>
      </left>
      <right/>
      <top style="thin">
        <color rgb="FF808080"/>
      </top>
      <bottom style="thick">
        <color rgb="FFFFFFFF"/>
      </bottom>
      <diagonal/>
    </border>
    <border>
      <left style="thick">
        <color rgb="FFFFFFFF"/>
      </left>
      <right/>
      <top style="thin">
        <color rgb="FF808080"/>
      </top>
      <bottom style="thick">
        <color rgb="FFFFFFFF"/>
      </bottom>
      <diagonal/>
    </border>
    <border>
      <left style="thin">
        <color rgb="FF808080"/>
      </left>
      <right/>
      <top/>
      <bottom style="thick">
        <color rgb="FFFFFFFF"/>
      </bottom>
      <diagonal/>
    </border>
    <border>
      <left style="thick">
        <color rgb="FFFFFFFF"/>
      </left>
      <right/>
      <top/>
      <bottom style="thick">
        <color rgb="FFFFFFFF"/>
      </bottom>
      <diagonal/>
    </border>
    <border>
      <left style="thin">
        <color rgb="FF808080"/>
      </left>
      <right/>
      <top/>
      <bottom style="thin">
        <color rgb="FF808080"/>
      </bottom>
      <diagonal/>
    </border>
    <border>
      <left style="thick">
        <color rgb="FFFFFFFF"/>
      </left>
      <right/>
      <top/>
      <bottom style="thin">
        <color rgb="FF808080"/>
      </bottom>
      <diagonal/>
    </border>
    <border>
      <left style="thick">
        <color rgb="FFFFFFFF"/>
      </left>
      <right style="thin">
        <color rgb="FF808080"/>
      </right>
      <top style="thin">
        <color rgb="FF808080"/>
      </top>
      <bottom style="thick">
        <color rgb="FFFFFFFF"/>
      </bottom>
      <diagonal/>
    </border>
    <border>
      <left style="thick">
        <color rgb="FFFFFFFF"/>
      </left>
      <right style="thin">
        <color rgb="FF808080"/>
      </right>
      <top/>
      <bottom style="thick">
        <color rgb="FFFFFFFF"/>
      </bottom>
      <diagonal/>
    </border>
    <border>
      <left style="thick">
        <color rgb="FFFFFFFF"/>
      </left>
      <right style="thin">
        <color rgb="FF808080"/>
      </right>
      <top/>
      <bottom style="thin">
        <color rgb="FF808080"/>
      </bottom>
      <diagonal/>
    </border>
    <border>
      <left style="thin">
        <color auto="1"/>
      </left>
      <right style="thin">
        <color auto="1"/>
      </right>
      <top style="thin">
        <color auto="1"/>
      </top>
      <bottom style="thin">
        <color auto="1"/>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right/>
      <top/>
      <bottom style="medium">
        <color theme="4" tint="0.499984740745262"/>
      </bottom>
      <diagonal/>
    </border>
    <border>
      <left/>
      <right/>
      <top style="thin">
        <color theme="4"/>
      </top>
      <bottom style="double">
        <color theme="4"/>
      </bottom>
      <diagonal/>
    </border>
  </borders>
  <cellStyleXfs count="49">
    <xf numFmtId="0" fontId="0" fillId="0" borderId="0">
      <alignment vertical="center"/>
    </xf>
    <xf numFmtId="178" fontId="9" fillId="0" borderId="0" applyFont="0" applyFill="0" applyBorder="0" applyAlignment="0" applyProtection="0">
      <alignment vertical="center"/>
    </xf>
    <xf numFmtId="177" fontId="9" fillId="0" borderId="0" applyFont="0" applyFill="0" applyBorder="0" applyAlignment="0" applyProtection="0">
      <alignment vertical="center"/>
    </xf>
    <xf numFmtId="0" fontId="11" fillId="9" borderId="0" applyNumberFormat="0" applyBorder="0" applyAlignment="0" applyProtection="0">
      <alignment vertical="center"/>
    </xf>
    <xf numFmtId="9" fontId="9" fillId="0" borderId="0" applyFont="0" applyFill="0" applyBorder="0" applyAlignment="0" applyProtection="0">
      <alignment vertical="center"/>
    </xf>
    <xf numFmtId="0" fontId="14" fillId="0" borderId="11" applyNumberFormat="0" applyFill="0" applyAlignment="0" applyProtection="0">
      <alignment vertical="center"/>
    </xf>
    <xf numFmtId="0" fontId="16" fillId="12" borderId="12" applyNumberFormat="0" applyAlignment="0" applyProtection="0">
      <alignment vertical="center"/>
    </xf>
    <xf numFmtId="176" fontId="9" fillId="0" borderId="0" applyFont="0" applyFill="0" applyBorder="0" applyAlignment="0" applyProtection="0">
      <alignment vertical="center"/>
    </xf>
    <xf numFmtId="0" fontId="11" fillId="15" borderId="0" applyNumberFormat="0" applyBorder="0" applyAlignment="0" applyProtection="0">
      <alignment vertical="center"/>
    </xf>
    <xf numFmtId="179" fontId="9" fillId="0" borderId="0" applyFont="0" applyFill="0" applyBorder="0" applyAlignment="0" applyProtection="0">
      <alignment vertical="center"/>
    </xf>
    <xf numFmtId="0" fontId="13"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1" fillId="19" borderId="0" applyNumberFormat="0" applyBorder="0" applyAlignment="0" applyProtection="0">
      <alignment vertical="center"/>
    </xf>
    <xf numFmtId="0" fontId="9" fillId="20" borderId="13" applyNumberFormat="0" applyFont="0" applyAlignment="0" applyProtection="0">
      <alignment vertical="center"/>
    </xf>
    <xf numFmtId="0" fontId="11" fillId="8" borderId="0" applyNumberFormat="0" applyBorder="0" applyAlignment="0" applyProtection="0">
      <alignment vertical="center"/>
    </xf>
    <xf numFmtId="0" fontId="18"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0" fillId="26" borderId="0" applyNumberFormat="0" applyBorder="0" applyAlignment="0" applyProtection="0">
      <alignment vertical="center"/>
    </xf>
    <xf numFmtId="0" fontId="24" fillId="0" borderId="16" applyNumberFormat="0" applyFill="0" applyAlignment="0" applyProtection="0">
      <alignment vertical="center"/>
    </xf>
    <xf numFmtId="0" fontId="10" fillId="29" borderId="0" applyNumberFormat="0" applyBorder="0" applyAlignment="0" applyProtection="0">
      <alignment vertical="center"/>
    </xf>
    <xf numFmtId="0" fontId="25" fillId="0" borderId="16" applyNumberFormat="0" applyFill="0" applyAlignment="0" applyProtection="0">
      <alignment vertical="center"/>
    </xf>
    <xf numFmtId="0" fontId="10" fillId="18" borderId="0" applyNumberFormat="0" applyBorder="0" applyAlignment="0" applyProtection="0">
      <alignment vertical="center"/>
    </xf>
    <xf numFmtId="0" fontId="26" fillId="0" borderId="17" applyNumberFormat="0" applyFill="0" applyAlignment="0" applyProtection="0">
      <alignment vertical="center"/>
    </xf>
    <xf numFmtId="0" fontId="10" fillId="28" borderId="0" applyNumberFormat="0" applyBorder="0" applyAlignment="0" applyProtection="0">
      <alignment vertical="center"/>
    </xf>
    <xf numFmtId="0" fontId="26" fillId="0" borderId="0" applyNumberFormat="0" applyFill="0" applyBorder="0" applyAlignment="0" applyProtection="0">
      <alignment vertical="center"/>
    </xf>
    <xf numFmtId="0" fontId="20" fillId="22" borderId="14" applyNumberFormat="0" applyAlignment="0" applyProtection="0">
      <alignment vertical="center"/>
    </xf>
    <xf numFmtId="0" fontId="23" fillId="27" borderId="15" applyNumberFormat="0" applyAlignment="0" applyProtection="0">
      <alignment vertical="center"/>
    </xf>
    <xf numFmtId="0" fontId="27" fillId="27" borderId="14" applyNumberFormat="0" applyAlignment="0" applyProtection="0">
      <alignment vertical="center"/>
    </xf>
    <xf numFmtId="0" fontId="28" fillId="0" borderId="18" applyNumberFormat="0" applyFill="0" applyAlignment="0" applyProtection="0">
      <alignment vertical="center"/>
    </xf>
    <xf numFmtId="0" fontId="11" fillId="31" borderId="0" applyNumberFormat="0" applyBorder="0" applyAlignment="0" applyProtection="0">
      <alignment vertical="center"/>
    </xf>
    <xf numFmtId="0" fontId="19" fillId="21" borderId="0" applyNumberFormat="0" applyBorder="0" applyAlignment="0" applyProtection="0">
      <alignment vertical="center"/>
    </xf>
    <xf numFmtId="0" fontId="12" fillId="10" borderId="0" applyNumberFormat="0" applyBorder="0" applyAlignment="0" applyProtection="0">
      <alignment vertical="center"/>
    </xf>
    <xf numFmtId="0" fontId="15" fillId="11" borderId="0" applyNumberFormat="0" applyBorder="0" applyAlignment="0" applyProtection="0">
      <alignment vertical="center"/>
    </xf>
    <xf numFmtId="0" fontId="11" fillId="17" borderId="0" applyNumberFormat="0" applyBorder="0" applyAlignment="0" applyProtection="0">
      <alignment vertical="center"/>
    </xf>
    <xf numFmtId="0" fontId="10" fillId="30" borderId="0" applyNumberFormat="0" applyBorder="0" applyAlignment="0" applyProtection="0">
      <alignment vertical="center"/>
    </xf>
    <xf numFmtId="0" fontId="11" fillId="14" borderId="0" applyNumberFormat="0" applyBorder="0" applyAlignment="0" applyProtection="0">
      <alignment vertical="center"/>
    </xf>
    <xf numFmtId="0" fontId="10" fillId="33" borderId="0" applyNumberFormat="0" applyBorder="0" applyAlignment="0" applyProtection="0">
      <alignment vertical="center"/>
    </xf>
    <xf numFmtId="0" fontId="11" fillId="34" borderId="0" applyNumberFormat="0" applyBorder="0" applyAlignment="0" applyProtection="0">
      <alignment vertical="center"/>
    </xf>
    <xf numFmtId="0" fontId="10" fillId="25" borderId="0" applyNumberFormat="0" applyBorder="0" applyAlignment="0" applyProtection="0">
      <alignment vertical="center"/>
    </xf>
    <xf numFmtId="0" fontId="11" fillId="24" borderId="0" applyNumberFormat="0" applyBorder="0" applyAlignment="0" applyProtection="0">
      <alignment vertical="center"/>
    </xf>
    <xf numFmtId="0" fontId="10" fillId="23" borderId="0" applyNumberFormat="0" applyBorder="0" applyAlignment="0" applyProtection="0">
      <alignment vertical="center"/>
    </xf>
    <xf numFmtId="0" fontId="11" fillId="36" borderId="0" applyNumberFormat="0" applyBorder="0" applyAlignment="0" applyProtection="0">
      <alignment vertical="center"/>
    </xf>
    <xf numFmtId="0" fontId="10" fillId="7" borderId="0" applyNumberFormat="0" applyBorder="0" applyAlignment="0" applyProtection="0">
      <alignment vertical="center"/>
    </xf>
    <xf numFmtId="0" fontId="11" fillId="32" borderId="0" applyNumberFormat="0" applyBorder="0" applyAlignment="0" applyProtection="0">
      <alignment vertical="center"/>
    </xf>
    <xf numFmtId="0" fontId="10" fillId="6" borderId="0" applyNumberFormat="0" applyBorder="0" applyAlignment="0" applyProtection="0">
      <alignment vertical="center"/>
    </xf>
    <xf numFmtId="0" fontId="11" fillId="13" borderId="0" applyNumberFormat="0" applyBorder="0" applyAlignment="0" applyProtection="0">
      <alignment vertical="center"/>
    </xf>
    <xf numFmtId="0" fontId="10" fillId="35" borderId="0" applyNumberFormat="0" applyBorder="0" applyAlignment="0" applyProtection="0">
      <alignment vertical="center"/>
    </xf>
    <xf numFmtId="0" fontId="10" fillId="16" borderId="0" applyNumberFormat="0" applyBorder="0" applyAlignment="0" applyProtection="0">
      <alignment vertical="center"/>
    </xf>
  </cellStyleXfs>
  <cellXfs count="34">
    <xf numFmtId="0" fontId="0" fillId="0" borderId="0" xfId="0" applyFont="1">
      <alignment vertical="center"/>
    </xf>
    <xf numFmtId="0" fontId="1" fillId="0" borderId="0" xfId="0" applyFont="1" applyAlignment="1">
      <alignment vertical="top"/>
    </xf>
    <xf numFmtId="0" fontId="2" fillId="0" borderId="0" xfId="0" applyFont="1" applyAlignment="1">
      <alignment vertical="top"/>
    </xf>
    <xf numFmtId="0" fontId="3" fillId="0" borderId="0" xfId="0" applyFont="1" applyAlignment="1">
      <alignment vertical="top" wrapText="1"/>
    </xf>
    <xf numFmtId="0" fontId="2" fillId="0" borderId="0" xfId="0" applyFont="1" applyAlignment="1">
      <alignment vertical="top" wrapText="1"/>
    </xf>
    <xf numFmtId="0" fontId="2" fillId="0" borderId="0" xfId="0" applyFont="1" applyAlignment="1">
      <alignment horizontal="left" vertical="top" wrapText="1"/>
    </xf>
    <xf numFmtId="0" fontId="4" fillId="0" borderId="0" xfId="0" applyFont="1" applyAlignment="1">
      <alignment horizontal="left" vertical="center" wrapText="1"/>
    </xf>
    <xf numFmtId="0" fontId="5" fillId="2" borderId="1" xfId="0" applyFont="1" applyFill="1" applyBorder="1" applyAlignment="1">
      <alignment horizontal="left" vertical="center" wrapText="1"/>
    </xf>
    <xf numFmtId="0" fontId="5" fillId="2" borderId="2" xfId="0" applyFont="1" applyFill="1" applyBorder="1" applyAlignment="1">
      <alignment horizontal="left" vertical="center" wrapText="1"/>
    </xf>
    <xf numFmtId="0" fontId="6" fillId="3" borderId="3" xfId="0" applyFont="1" applyFill="1" applyBorder="1" applyAlignment="1">
      <alignment horizontal="left" vertical="center" wrapText="1"/>
    </xf>
    <xf numFmtId="0" fontId="6" fillId="3" borderId="4" xfId="0" applyFont="1" applyFill="1" applyBorder="1" applyAlignment="1">
      <alignment horizontal="left" vertical="center" wrapText="1"/>
    </xf>
    <xf numFmtId="0" fontId="6" fillId="3" borderId="5" xfId="0" applyFont="1" applyFill="1" applyBorder="1" applyAlignment="1">
      <alignment horizontal="left" vertical="center" wrapText="1"/>
    </xf>
    <xf numFmtId="0" fontId="6" fillId="3" borderId="6" xfId="0" applyFont="1" applyFill="1" applyBorder="1" applyAlignment="1">
      <alignment horizontal="left" vertical="center" wrapText="1"/>
    </xf>
    <xf numFmtId="0" fontId="5" fillId="2" borderId="2" xfId="0" applyFont="1" applyFill="1" applyBorder="1" applyAlignment="1">
      <alignment horizontal="center" wrapText="1"/>
    </xf>
    <xf numFmtId="0" fontId="5" fillId="2" borderId="7" xfId="0" applyFont="1" applyFill="1" applyBorder="1" applyAlignment="1">
      <alignment horizontal="center" wrapText="1"/>
    </xf>
    <xf numFmtId="0" fontId="5" fillId="2" borderId="4" xfId="0" applyFont="1" applyFill="1" applyBorder="1" applyAlignment="1">
      <alignment horizontal="left" vertical="center" wrapText="1"/>
    </xf>
    <xf numFmtId="0" fontId="5" fillId="2" borderId="4" xfId="0" applyFont="1" applyFill="1" applyBorder="1" applyAlignment="1">
      <alignment horizontal="center" wrapText="1"/>
    </xf>
    <xf numFmtId="0" fontId="5" fillId="2" borderId="8" xfId="0" applyFont="1" applyFill="1" applyBorder="1" applyAlignment="1">
      <alignment horizontal="center" wrapText="1"/>
    </xf>
    <xf numFmtId="180" fontId="7" fillId="4" borderId="4" xfId="0" applyNumberFormat="1" applyFont="1" applyFill="1" applyBorder="1" applyAlignment="1">
      <alignment horizontal="right" vertical="center"/>
    </xf>
    <xf numFmtId="180" fontId="7" fillId="4" borderId="8" xfId="0" applyNumberFormat="1" applyFont="1" applyFill="1" applyBorder="1" applyAlignment="1">
      <alignment horizontal="right" vertical="center"/>
    </xf>
    <xf numFmtId="180" fontId="7" fillId="4" borderId="6" xfId="0" applyNumberFormat="1" applyFont="1" applyFill="1" applyBorder="1" applyAlignment="1">
      <alignment horizontal="right" vertical="center"/>
    </xf>
    <xf numFmtId="180" fontId="7" fillId="4" borderId="9" xfId="0" applyNumberFormat="1" applyFont="1" applyFill="1" applyBorder="1" applyAlignment="1">
      <alignment horizontal="right" vertical="center"/>
    </xf>
    <xf numFmtId="0" fontId="8" fillId="5" borderId="0" xfId="0" applyFont="1" applyFill="1">
      <alignment vertical="center"/>
    </xf>
    <xf numFmtId="180" fontId="8" fillId="5" borderId="0" xfId="0" applyNumberFormat="1" applyFont="1" applyFill="1">
      <alignment vertical="center"/>
    </xf>
    <xf numFmtId="0" fontId="0" fillId="5" borderId="0" xfId="0" applyFont="1" applyFill="1">
      <alignment vertical="center"/>
    </xf>
    <xf numFmtId="180" fontId="0" fillId="5" borderId="0" xfId="0" applyNumberFormat="1" applyFont="1" applyFill="1">
      <alignment vertical="center"/>
    </xf>
    <xf numFmtId="0" fontId="4" fillId="0" borderId="0" xfId="0" applyFont="1" applyAlignment="1">
      <alignment vertical="center" wrapText="1"/>
    </xf>
    <xf numFmtId="0" fontId="0" fillId="5" borderId="10" xfId="0" applyFont="1" applyFill="1" applyBorder="1" applyAlignment="1">
      <alignment horizontal="center" vertical="center"/>
    </xf>
    <xf numFmtId="0" fontId="0" fillId="0" borderId="10" xfId="0" applyFont="1" applyBorder="1" applyAlignment="1">
      <alignment horizontal="center" vertical="center"/>
    </xf>
    <xf numFmtId="179" fontId="0" fillId="0" borderId="10" xfId="9" applyFont="1" applyBorder="1" applyAlignment="1">
      <alignment vertical="center" wrapText="1"/>
    </xf>
    <xf numFmtId="179" fontId="0" fillId="0" borderId="10" xfId="9" applyFont="1" applyBorder="1">
      <alignment vertical="center"/>
    </xf>
    <xf numFmtId="179" fontId="0" fillId="0" borderId="10" xfId="9" applyFont="1" applyBorder="1" applyAlignment="1">
      <alignment vertical="center" wrapText="1"/>
    </xf>
    <xf numFmtId="0" fontId="8" fillId="5" borderId="10" xfId="0" applyFont="1" applyFill="1" applyBorder="1">
      <alignment vertical="center"/>
    </xf>
    <xf numFmtId="179" fontId="8" fillId="5" borderId="10" xfId="9" applyFont="1" applyFill="1" applyBorder="1">
      <alignment vertical="center"/>
    </xf>
  </cellXfs>
  <cellStyles count="49">
    <cellStyle name="Normal" xfId="0" builtinId="0"/>
    <cellStyle name="Comma" xfId="1" builtinId="3"/>
    <cellStyle name="Comma [0]" xfId="2" builtinId="6"/>
    <cellStyle name="40% - Ênfase 4" xfId="3" builtinId="43"/>
    <cellStyle name="Porcentagem" xfId="4" builtinId="5"/>
    <cellStyle name="Célula Vinculada" xfId="5" builtinId="24"/>
    <cellStyle name="Célula de Verificação" xfId="6" builtinId="23"/>
    <cellStyle name="Moeda [0]" xfId="7" builtinId="7"/>
    <cellStyle name="20% - Ênfase 3" xfId="8" builtinId="38"/>
    <cellStyle name="Moeda" xfId="9" builtinId="4"/>
    <cellStyle name="Hyperlink seguido" xfId="10" builtinId="9"/>
    <cellStyle name="Hyperlink" xfId="11" builtinId="8"/>
    <cellStyle name="40% - Ênfase 2" xfId="12" builtinId="35"/>
    <cellStyle name="Observação" xfId="13" builtinId="10"/>
    <cellStyle name="40% - Ênfase 6" xfId="14" builtinId="51"/>
    <cellStyle name="Texto de Aviso" xfId="15" builtinId="11"/>
    <cellStyle name="Título" xfId="16" builtinId="15"/>
    <cellStyle name="Texto Explicativo" xfId="17" builtinId="53"/>
    <cellStyle name="Ênfase 3" xfId="18" builtinId="37"/>
    <cellStyle name="Título 1" xfId="19" builtinId="16"/>
    <cellStyle name="Ênfase 4" xfId="20" builtinId="41"/>
    <cellStyle name="Título 2" xfId="21" builtinId="17"/>
    <cellStyle name="Ênfase 5" xfId="22" builtinId="45"/>
    <cellStyle name="Título 3" xfId="23" builtinId="18"/>
    <cellStyle name="Ênfase 6" xfId="24" builtinId="49"/>
    <cellStyle name="Título 4" xfId="25" builtinId="19"/>
    <cellStyle name="Entrada" xfId="26" builtinId="20"/>
    <cellStyle name="Saída" xfId="27" builtinId="21"/>
    <cellStyle name="Cálculo" xfId="28" builtinId="22"/>
    <cellStyle name="Total" xfId="29" builtinId="25"/>
    <cellStyle name="40% - Ênfase 1" xfId="30" builtinId="31"/>
    <cellStyle name="Bom" xfId="31" builtinId="26"/>
    <cellStyle name="Ruim" xfId="32" builtinId="27"/>
    <cellStyle name="Neutro" xfId="33" builtinId="28"/>
    <cellStyle name="20% - Ênfase 5" xfId="34" builtinId="46"/>
    <cellStyle name="Ênfase 1" xfId="35" builtinId="29"/>
    <cellStyle name="20% - Ênfase 1" xfId="36" builtinId="30"/>
    <cellStyle name="60% - Ênfase 1" xfId="37" builtinId="32"/>
    <cellStyle name="20% - Ênfase 6" xfId="38" builtinId="50"/>
    <cellStyle name="Ênfase 2" xfId="39" builtinId="33"/>
    <cellStyle name="20% - Ênfase 2" xfId="40" builtinId="34"/>
    <cellStyle name="60% - Ênfase 2" xfId="41" builtinId="36"/>
    <cellStyle name="40% - Ênfase 3" xfId="42" builtinId="39"/>
    <cellStyle name="60% - Ênfase 3" xfId="43" builtinId="40"/>
    <cellStyle name="20% - Ênfase 4" xfId="44" builtinId="42"/>
    <cellStyle name="60% - Ênfase 4" xfId="45" builtinId="44"/>
    <cellStyle name="40% - Ênfase 5" xfId="46" builtinId="47"/>
    <cellStyle name="60% - Ênfase 5" xfId="47" builtinId="48"/>
    <cellStyle name="60% - Ênfase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5"/>
  <sheetViews>
    <sheetView tabSelected="1" zoomScale="235" zoomScaleNormal="235" workbookViewId="0">
      <selection activeCell="B11" sqref="B11"/>
    </sheetView>
  </sheetViews>
  <sheetFormatPr defaultColWidth="9.14285714285714" defaultRowHeight="12.75" outlineLevelRow="4" outlineLevelCol="2"/>
  <cols>
    <col min="2" max="2" width="30.7619047619048" customWidth="1"/>
    <col min="3" max="3" width="17"/>
  </cols>
  <sheetData>
    <row r="1" spans="1:3">
      <c r="A1" s="27" t="s">
        <v>0</v>
      </c>
      <c r="B1" s="27" t="s">
        <v>1</v>
      </c>
      <c r="C1" s="27" t="s">
        <v>2</v>
      </c>
    </row>
    <row r="2" ht="38.25" spans="1:3">
      <c r="A2" s="28">
        <v>5058</v>
      </c>
      <c r="B2" s="29" t="s">
        <v>3</v>
      </c>
      <c r="C2" s="30">
        <f>'TED 5058'!L18</f>
        <v>303222</v>
      </c>
    </row>
    <row r="3" ht="25.5" spans="1:3">
      <c r="A3" s="28">
        <v>9472</v>
      </c>
      <c r="B3" s="31" t="s">
        <v>4</v>
      </c>
      <c r="C3" s="30">
        <f>'TED 9472'!L22</f>
        <v>2000000</v>
      </c>
    </row>
    <row r="4" ht="38.25" spans="1:3">
      <c r="A4" s="28">
        <v>9773</v>
      </c>
      <c r="B4" s="31" t="s">
        <v>5</v>
      </c>
      <c r="C4" s="30">
        <f>'TED 9773'!L37</f>
        <v>1224000</v>
      </c>
    </row>
    <row r="5" spans="1:3">
      <c r="A5" s="32" t="s">
        <v>6</v>
      </c>
      <c r="B5" s="33"/>
      <c r="C5" s="33">
        <f>SUM(C2:C4)</f>
        <v>3527222</v>
      </c>
    </row>
  </sheetData>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M18"/>
  <sheetViews>
    <sheetView showGridLines="0" workbookViewId="0">
      <selection activeCell="F26" sqref="F26"/>
    </sheetView>
  </sheetViews>
  <sheetFormatPr defaultColWidth="9" defaultRowHeight="12.75"/>
  <cols>
    <col min="1" max="1" width="17.4285714285714" customWidth="1"/>
    <col min="2" max="2" width="21" customWidth="1"/>
    <col min="3" max="3" width="11.1428571428571" customWidth="1"/>
    <col min="4" max="4" width="22" customWidth="1"/>
    <col min="5" max="5" width="3.42857142857143" customWidth="1"/>
    <col min="6" max="6" width="29.8571428571429" customWidth="1"/>
    <col min="7" max="7" width="10.4285714285714" customWidth="1"/>
    <col min="8" max="8" width="32.7142857142857" customWidth="1"/>
    <col min="9" max="9" width="7.57142857142857" customWidth="1"/>
    <col min="10" max="10" width="25.4285714285714" customWidth="1"/>
    <col min="11" max="11" width="29.2857142857143" customWidth="1"/>
    <col min="12" max="13" width="14.2857142857143" customWidth="1"/>
  </cols>
  <sheetData>
    <row r="1" ht="22.5" spans="1:1">
      <c r="A1" s="1" t="s">
        <v>7</v>
      </c>
    </row>
    <row r="3" spans="1:1">
      <c r="A3" s="2" t="s">
        <v>8</v>
      </c>
    </row>
    <row r="4" spans="1:1">
      <c r="A4" s="2" t="s">
        <v>9</v>
      </c>
    </row>
    <row r="6" ht="10.5" customHeight="1" spans="1:13">
      <c r="A6" s="3" t="s">
        <v>10</v>
      </c>
      <c r="B6" s="3"/>
      <c r="C6" s="3"/>
      <c r="D6" s="3"/>
      <c r="E6" s="3"/>
      <c r="F6" s="3"/>
      <c r="G6" s="3"/>
      <c r="H6" s="3"/>
      <c r="I6" s="3"/>
      <c r="J6" s="3"/>
      <c r="K6" s="3"/>
      <c r="L6" s="3"/>
      <c r="M6" s="3"/>
    </row>
    <row r="7" ht="10.5" customHeight="1" spans="1:13">
      <c r="A7" s="4" t="s">
        <v>11</v>
      </c>
      <c r="B7" s="4"/>
      <c r="C7" s="4"/>
      <c r="D7" s="4"/>
      <c r="E7" s="4"/>
      <c r="F7" s="4"/>
      <c r="G7" s="4"/>
      <c r="H7" s="4"/>
      <c r="I7" s="4"/>
      <c r="J7" s="4"/>
      <c r="K7" s="4"/>
      <c r="L7" s="4"/>
      <c r="M7" s="4"/>
    </row>
    <row r="8" ht="10.5" customHeight="1" spans="1:13">
      <c r="A8" s="4"/>
      <c r="B8" s="4"/>
      <c r="C8" s="4"/>
      <c r="D8" s="4"/>
      <c r="E8" s="4"/>
      <c r="F8" s="4"/>
      <c r="G8" s="4"/>
      <c r="H8" s="4"/>
      <c r="I8" s="4"/>
      <c r="J8" s="4"/>
      <c r="K8" s="4"/>
      <c r="L8" s="4"/>
      <c r="M8" s="4"/>
    </row>
    <row r="9" ht="10.5" customHeight="1" spans="1:13">
      <c r="A9" s="4"/>
      <c r="B9" s="4"/>
      <c r="C9" s="4"/>
      <c r="D9" s="4"/>
      <c r="E9" s="4"/>
      <c r="F9" s="4"/>
      <c r="G9" s="4"/>
      <c r="H9" s="4"/>
      <c r="I9" s="4"/>
      <c r="J9" s="4"/>
      <c r="K9" s="4"/>
      <c r="L9" s="4"/>
      <c r="M9" s="4"/>
    </row>
    <row r="10" ht="10.5" customHeight="1" spans="1:13">
      <c r="A10" s="4" t="s">
        <v>12</v>
      </c>
      <c r="B10" s="5" t="s">
        <v>3</v>
      </c>
      <c r="C10" s="5"/>
      <c r="D10" s="5"/>
      <c r="E10" s="5"/>
      <c r="F10" s="5"/>
      <c r="G10" s="5"/>
      <c r="H10" s="5"/>
      <c r="I10" s="5"/>
      <c r="J10" s="5"/>
      <c r="K10" s="5"/>
      <c r="L10" s="5"/>
      <c r="M10" s="5"/>
    </row>
    <row r="11" ht="10.5" customHeight="1" spans="1:13">
      <c r="A11" s="4"/>
      <c r="B11" s="4"/>
      <c r="C11" s="4"/>
      <c r="D11" s="4"/>
      <c r="E11" s="4"/>
      <c r="F11" s="4"/>
      <c r="G11" s="4"/>
      <c r="H11" s="4"/>
      <c r="I11" s="4"/>
      <c r="J11" s="4"/>
      <c r="K11" s="4"/>
      <c r="L11" s="4"/>
      <c r="M11" s="4"/>
    </row>
    <row r="12" ht="54" spans="1:13">
      <c r="A12" s="26" t="s">
        <v>13</v>
      </c>
      <c r="B12" s="5" t="s">
        <v>14</v>
      </c>
      <c r="C12" s="5"/>
      <c r="D12" s="5"/>
      <c r="E12" s="5"/>
      <c r="F12" s="5"/>
      <c r="G12" s="5"/>
      <c r="H12" s="5"/>
      <c r="I12" s="5"/>
      <c r="J12" s="5"/>
      <c r="K12" s="5"/>
      <c r="L12" s="5"/>
      <c r="M12" s="5"/>
    </row>
    <row r="13" ht="10.5" customHeight="1" spans="1:13">
      <c r="A13" s="4"/>
      <c r="B13" s="4"/>
      <c r="C13" s="4"/>
      <c r="D13" s="4"/>
      <c r="E13" s="4"/>
      <c r="F13" s="4"/>
      <c r="G13" s="4"/>
      <c r="H13" s="4"/>
      <c r="I13" s="4"/>
      <c r="J13" s="4"/>
      <c r="K13" s="4"/>
      <c r="L13" s="4"/>
      <c r="M13" s="4"/>
    </row>
    <row r="14" ht="10.5" customHeight="1" spans="1:13">
      <c r="A14" s="4"/>
      <c r="B14" s="4"/>
      <c r="C14" s="4"/>
      <c r="D14" s="4"/>
      <c r="E14" s="4"/>
      <c r="F14" s="4"/>
      <c r="G14" s="4"/>
      <c r="H14" s="4"/>
      <c r="I14" s="4"/>
      <c r="J14" s="4"/>
      <c r="K14" s="4"/>
      <c r="L14" s="4"/>
      <c r="M14" s="4"/>
    </row>
    <row r="16" ht="32.25" spans="1:13">
      <c r="A16" s="7" t="s">
        <v>15</v>
      </c>
      <c r="B16" s="7"/>
      <c r="C16" s="8" t="s">
        <v>16</v>
      </c>
      <c r="D16" s="8" t="s">
        <v>17</v>
      </c>
      <c r="E16" s="8" t="s">
        <v>18</v>
      </c>
      <c r="F16" s="8"/>
      <c r="G16" s="8" t="s">
        <v>19</v>
      </c>
      <c r="H16" s="8"/>
      <c r="I16" s="8" t="s">
        <v>20</v>
      </c>
      <c r="J16" s="8"/>
      <c r="K16" s="8" t="s">
        <v>21</v>
      </c>
      <c r="L16" s="13" t="s">
        <v>22</v>
      </c>
      <c r="M16" s="14" t="s">
        <v>23</v>
      </c>
    </row>
    <row r="17" ht="43.5" spans="1:13">
      <c r="A17" s="7"/>
      <c r="B17" s="7"/>
      <c r="C17" s="8"/>
      <c r="D17" s="8"/>
      <c r="E17" s="8"/>
      <c r="F17" s="8"/>
      <c r="G17" s="8"/>
      <c r="H17" s="8"/>
      <c r="I17" s="8"/>
      <c r="J17" s="8"/>
      <c r="K17" s="15" t="s">
        <v>24</v>
      </c>
      <c r="L17" s="16" t="s">
        <v>25</v>
      </c>
      <c r="M17" s="17" t="s">
        <v>25</v>
      </c>
    </row>
    <row r="18" ht="32.25" spans="1:13">
      <c r="A18" s="11" t="s">
        <v>26</v>
      </c>
      <c r="B18" s="12" t="s">
        <v>27</v>
      </c>
      <c r="C18" s="12" t="s">
        <v>28</v>
      </c>
      <c r="D18" s="12" t="s">
        <v>29</v>
      </c>
      <c r="E18" s="12" t="s">
        <v>30</v>
      </c>
      <c r="F18" s="12" t="s">
        <v>31</v>
      </c>
      <c r="G18" s="12" t="s">
        <v>32</v>
      </c>
      <c r="H18" s="12" t="s">
        <v>33</v>
      </c>
      <c r="I18" s="12" t="s">
        <v>34</v>
      </c>
      <c r="J18" s="12" t="s">
        <v>35</v>
      </c>
      <c r="K18" s="12" t="s">
        <v>36</v>
      </c>
      <c r="L18" s="20">
        <v>303222</v>
      </c>
      <c r="M18" s="21">
        <v>303222</v>
      </c>
    </row>
  </sheetData>
  <mergeCells count="10">
    <mergeCell ref="A6:M6"/>
    <mergeCell ref="A7:M7"/>
    <mergeCell ref="B10:M10"/>
    <mergeCell ref="B12:M12"/>
    <mergeCell ref="C16:C17"/>
    <mergeCell ref="D16:D17"/>
    <mergeCell ref="A16:B17"/>
    <mergeCell ref="E16:F17"/>
    <mergeCell ref="G16:H17"/>
    <mergeCell ref="I16:J17"/>
  </mergeCells>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O22"/>
  <sheetViews>
    <sheetView showGridLines="0" zoomScale="145" zoomScaleNormal="145" topLeftCell="D6" workbookViewId="0">
      <selection activeCell="N25" sqref="N25"/>
    </sheetView>
  </sheetViews>
  <sheetFormatPr defaultColWidth="9" defaultRowHeight="12.75"/>
  <cols>
    <col min="1" max="1" width="17.1428571428571" customWidth="1"/>
    <col min="2" max="2" width="23.9333333333333" customWidth="1"/>
    <col min="3" max="3" width="6.59047619047619" customWidth="1"/>
    <col min="4" max="4" width="20.9904761904762" customWidth="1"/>
    <col min="5" max="5" width="3.23809523809524" customWidth="1"/>
    <col min="6" max="6" width="22.3714285714286" customWidth="1"/>
    <col min="7" max="7" width="10.9428571428571" customWidth="1"/>
    <col min="8" max="8" width="15.2761904761905" customWidth="1"/>
    <col min="9" max="9" width="8.27619047619048" customWidth="1"/>
    <col min="10" max="10" width="24.4285714285714" customWidth="1"/>
    <col min="11" max="11" width="26.3047619047619" customWidth="1"/>
    <col min="12" max="14" width="14.2857142857143" customWidth="1"/>
  </cols>
  <sheetData>
    <row r="1" ht="22.5" spans="1:1">
      <c r="A1" s="1" t="s">
        <v>7</v>
      </c>
    </row>
    <row r="3" spans="1:1">
      <c r="A3" s="2" t="s">
        <v>8</v>
      </c>
    </row>
    <row r="4" spans="1:1">
      <c r="A4" s="2" t="s">
        <v>9</v>
      </c>
    </row>
    <row r="6" ht="10.5" customHeight="1" spans="1:14">
      <c r="A6" s="3" t="s">
        <v>10</v>
      </c>
      <c r="B6" s="3"/>
      <c r="C6" s="3"/>
      <c r="D6" s="3"/>
      <c r="E6" s="3"/>
      <c r="F6" s="3"/>
      <c r="G6" s="3"/>
      <c r="H6" s="3"/>
      <c r="I6" s="3"/>
      <c r="J6" s="3"/>
      <c r="K6" s="3"/>
      <c r="L6" s="3"/>
      <c r="M6" s="3"/>
      <c r="N6" s="3"/>
    </row>
    <row r="7" ht="10.5" customHeight="1" spans="1:14">
      <c r="A7" s="4" t="s">
        <v>37</v>
      </c>
      <c r="B7" s="4"/>
      <c r="C7" s="4"/>
      <c r="D7" s="4"/>
      <c r="E7" s="4"/>
      <c r="F7" s="4"/>
      <c r="G7" s="4"/>
      <c r="H7" s="4"/>
      <c r="I7" s="4"/>
      <c r="J7" s="4"/>
      <c r="K7" s="4"/>
      <c r="L7" s="4"/>
      <c r="M7" s="4"/>
      <c r="N7" s="4"/>
    </row>
    <row r="8" ht="10.5" customHeight="1" spans="1:14">
      <c r="A8" s="4"/>
      <c r="B8" s="4"/>
      <c r="C8" s="4"/>
      <c r="D8" s="4"/>
      <c r="E8" s="4"/>
      <c r="F8" s="4"/>
      <c r="G8" s="4"/>
      <c r="H8" s="4"/>
      <c r="I8" s="4"/>
      <c r="J8" s="4"/>
      <c r="K8" s="4"/>
      <c r="L8" s="4"/>
      <c r="M8" s="4"/>
      <c r="N8" s="4"/>
    </row>
    <row r="9" ht="10.5" customHeight="1" spans="1:14">
      <c r="A9" s="4"/>
      <c r="B9" s="4"/>
      <c r="C9" s="4"/>
      <c r="D9" s="4"/>
      <c r="E9" s="4"/>
      <c r="F9" s="4"/>
      <c r="G9" s="4"/>
      <c r="H9" s="4"/>
      <c r="I9" s="4"/>
      <c r="J9" s="4"/>
      <c r="K9" s="4"/>
      <c r="L9" s="4"/>
      <c r="M9" s="4"/>
      <c r="N9" s="4"/>
    </row>
    <row r="10" ht="10.5" customHeight="1" spans="1:14">
      <c r="A10" s="4"/>
      <c r="B10" s="4"/>
      <c r="C10" s="4"/>
      <c r="D10" s="4"/>
      <c r="E10" s="4"/>
      <c r="F10" s="4"/>
      <c r="G10" s="4"/>
      <c r="H10" s="4"/>
      <c r="I10" s="4"/>
      <c r="J10" s="4"/>
      <c r="K10" s="4"/>
      <c r="L10" s="4"/>
      <c r="M10" s="4"/>
      <c r="N10" s="4"/>
    </row>
    <row r="11" ht="10.5" customHeight="1" spans="1:14">
      <c r="A11" s="4" t="s">
        <v>38</v>
      </c>
      <c r="B11" s="5" t="s">
        <v>4</v>
      </c>
      <c r="C11" s="5"/>
      <c r="D11" s="5"/>
      <c r="E11" s="5"/>
      <c r="F11" s="5"/>
      <c r="G11" s="5"/>
      <c r="H11" s="5"/>
      <c r="I11" s="5"/>
      <c r="J11" s="5"/>
      <c r="K11" s="5"/>
      <c r="L11" s="5"/>
      <c r="M11" s="5"/>
      <c r="N11" s="5"/>
    </row>
    <row r="12" ht="10.5" customHeight="1" spans="1:14">
      <c r="A12" s="4"/>
      <c r="B12" s="4"/>
      <c r="C12" s="4"/>
      <c r="D12" s="4"/>
      <c r="E12" s="4"/>
      <c r="F12" s="4"/>
      <c r="G12" s="4"/>
      <c r="H12" s="4"/>
      <c r="I12" s="4"/>
      <c r="J12" s="4"/>
      <c r="K12" s="4"/>
      <c r="L12" s="4"/>
      <c r="M12" s="4"/>
      <c r="N12" s="4"/>
    </row>
    <row r="13" ht="31.5" spans="1:14">
      <c r="A13" s="4" t="s">
        <v>13</v>
      </c>
      <c r="B13" s="5" t="s">
        <v>39</v>
      </c>
      <c r="C13" s="5"/>
      <c r="D13" s="5"/>
      <c r="E13" s="5"/>
      <c r="F13" s="5"/>
      <c r="G13" s="5"/>
      <c r="H13" s="5"/>
      <c r="I13" s="5"/>
      <c r="J13" s="5"/>
      <c r="K13" s="5"/>
      <c r="L13" s="5"/>
      <c r="M13" s="5"/>
      <c r="N13" s="5"/>
    </row>
    <row r="14" ht="10.5" customHeight="1" spans="1:14">
      <c r="A14" s="4"/>
      <c r="B14" s="4"/>
      <c r="C14" s="4"/>
      <c r="D14" s="4"/>
      <c r="E14" s="4"/>
      <c r="F14" s="4"/>
      <c r="G14" s="4"/>
      <c r="H14" s="4"/>
      <c r="I14" s="4"/>
      <c r="J14" s="4"/>
      <c r="K14" s="4"/>
      <c r="L14" s="4"/>
      <c r="M14" s="4"/>
      <c r="N14" s="4"/>
    </row>
    <row r="15" ht="10.5" customHeight="1" spans="1:14">
      <c r="A15" s="4"/>
      <c r="B15" s="4"/>
      <c r="C15" s="4"/>
      <c r="D15" s="4"/>
      <c r="E15" s="4"/>
      <c r="F15" s="4"/>
      <c r="G15" s="4"/>
      <c r="H15" s="4"/>
      <c r="I15" s="4"/>
      <c r="J15" s="4"/>
      <c r="K15" s="4"/>
      <c r="L15" s="4"/>
      <c r="M15" s="4"/>
      <c r="N15" s="4"/>
    </row>
    <row r="16" ht="10.5" customHeight="1" spans="1:14">
      <c r="A16" s="4"/>
      <c r="B16" s="4"/>
      <c r="C16" s="4"/>
      <c r="D16" s="4"/>
      <c r="E16" s="4"/>
      <c r="F16" s="4"/>
      <c r="G16" s="4"/>
      <c r="H16" s="4"/>
      <c r="I16" s="4"/>
      <c r="J16" s="4"/>
      <c r="K16" s="4"/>
      <c r="L16" s="4"/>
      <c r="M16" s="4"/>
      <c r="N16" s="4"/>
    </row>
    <row r="18" ht="63.75" spans="1:15">
      <c r="A18" s="7" t="s">
        <v>15</v>
      </c>
      <c r="B18" s="7"/>
      <c r="C18" s="8" t="s">
        <v>16</v>
      </c>
      <c r="D18" s="8" t="s">
        <v>17</v>
      </c>
      <c r="E18" s="8" t="s">
        <v>18</v>
      </c>
      <c r="F18" s="8"/>
      <c r="G18" s="8" t="s">
        <v>19</v>
      </c>
      <c r="H18" s="8"/>
      <c r="I18" s="8" t="s">
        <v>20</v>
      </c>
      <c r="J18" s="8"/>
      <c r="K18" s="8" t="s">
        <v>21</v>
      </c>
      <c r="L18" s="13" t="s">
        <v>22</v>
      </c>
      <c r="M18" s="13" t="s">
        <v>23</v>
      </c>
      <c r="N18" s="14" t="s">
        <v>40</v>
      </c>
      <c r="O18" s="14" t="s">
        <v>41</v>
      </c>
    </row>
    <row r="19" ht="54" spans="1:15">
      <c r="A19" s="7"/>
      <c r="B19" s="7"/>
      <c r="C19" s="8"/>
      <c r="D19" s="8"/>
      <c r="E19" s="8"/>
      <c r="F19" s="8"/>
      <c r="G19" s="8"/>
      <c r="H19" s="8"/>
      <c r="I19" s="8"/>
      <c r="J19" s="8"/>
      <c r="K19" s="15" t="s">
        <v>24</v>
      </c>
      <c r="L19" s="16" t="s">
        <v>25</v>
      </c>
      <c r="M19" s="16" t="s">
        <v>25</v>
      </c>
      <c r="N19" s="17" t="s">
        <v>25</v>
      </c>
      <c r="O19" s="17" t="s">
        <v>25</v>
      </c>
    </row>
    <row r="20" ht="43.5" spans="1:15">
      <c r="A20" s="9" t="s">
        <v>42</v>
      </c>
      <c r="B20" s="10" t="s">
        <v>43</v>
      </c>
      <c r="C20" s="10" t="s">
        <v>28</v>
      </c>
      <c r="D20" s="10" t="s">
        <v>44</v>
      </c>
      <c r="E20" s="10" t="s">
        <v>30</v>
      </c>
      <c r="F20" s="10" t="s">
        <v>31</v>
      </c>
      <c r="G20" s="10" t="s">
        <v>45</v>
      </c>
      <c r="H20" s="10" t="s">
        <v>46</v>
      </c>
      <c r="I20" s="10" t="s">
        <v>47</v>
      </c>
      <c r="J20" s="10" t="s">
        <v>48</v>
      </c>
      <c r="K20" s="10" t="s">
        <v>49</v>
      </c>
      <c r="L20" s="18">
        <v>1674084.48</v>
      </c>
      <c r="M20" s="18">
        <v>1611417.57</v>
      </c>
      <c r="N20" s="19">
        <v>62666.91</v>
      </c>
      <c r="O20" s="19">
        <f>L20-M20-N20</f>
        <v>-8.73114913702011e-11</v>
      </c>
    </row>
    <row r="21" ht="43.5" spans="1:15">
      <c r="A21" s="11" t="s">
        <v>50</v>
      </c>
      <c r="B21" s="12" t="s">
        <v>51</v>
      </c>
      <c r="C21" s="12" t="s">
        <v>28</v>
      </c>
      <c r="D21" s="12" t="s">
        <v>52</v>
      </c>
      <c r="E21" s="12" t="s">
        <v>30</v>
      </c>
      <c r="F21" s="12" t="s">
        <v>31</v>
      </c>
      <c r="G21" s="12" t="s">
        <v>45</v>
      </c>
      <c r="H21" s="12" t="s">
        <v>46</v>
      </c>
      <c r="I21" s="12" t="s">
        <v>47</v>
      </c>
      <c r="J21" s="12" t="s">
        <v>48</v>
      </c>
      <c r="K21" s="12" t="s">
        <v>53</v>
      </c>
      <c r="L21" s="20">
        <v>325915.52</v>
      </c>
      <c r="M21" s="20">
        <v>288155.3</v>
      </c>
      <c r="N21" s="21">
        <v>37760.22</v>
      </c>
      <c r="O21" s="19">
        <f>L21-M21-N21</f>
        <v>0</v>
      </c>
    </row>
    <row r="22" ht="13.5" spans="11:12">
      <c r="K22" s="24" t="s">
        <v>6</v>
      </c>
      <c r="L22" s="25">
        <f>SUM(L20:L21)</f>
        <v>2000000</v>
      </c>
    </row>
  </sheetData>
  <mergeCells count="10">
    <mergeCell ref="A6:N6"/>
    <mergeCell ref="A7:N7"/>
    <mergeCell ref="B11:N11"/>
    <mergeCell ref="B13:N13"/>
    <mergeCell ref="C18:C19"/>
    <mergeCell ref="D18:D19"/>
    <mergeCell ref="A18:B19"/>
    <mergeCell ref="E18:F19"/>
    <mergeCell ref="G18:H19"/>
    <mergeCell ref="I18:J19"/>
  </mergeCells>
  <pageMargins left="0.75" right="0.75" top="1" bottom="1" header="0.5" footer="0.5"/>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O37"/>
  <sheetViews>
    <sheetView showGridLines="0" topLeftCell="B20" workbookViewId="0">
      <selection activeCell="O41" sqref="O41"/>
    </sheetView>
  </sheetViews>
  <sheetFormatPr defaultColWidth="9" defaultRowHeight="12.75"/>
  <cols>
    <col min="1" max="1" width="18.5714285714286" customWidth="1"/>
    <col min="2" max="2" width="33.1428571428571" customWidth="1"/>
    <col min="3" max="3" width="6.28571428571429" customWidth="1"/>
    <col min="4" max="4" width="21.7142857142857" customWidth="1"/>
    <col min="5" max="5" width="4.28571428571429" customWidth="1"/>
    <col min="6" max="6" width="26.1428571428571" customWidth="1"/>
    <col min="7" max="7" width="10.2857142857143" customWidth="1"/>
    <col min="8" max="8" width="33" customWidth="1"/>
    <col min="9" max="9" width="10.4285714285714" customWidth="1"/>
    <col min="10" max="10" width="26" customWidth="1"/>
    <col min="11" max="11" width="29.2857142857143" customWidth="1"/>
    <col min="12" max="15" width="14.2857142857143" customWidth="1"/>
  </cols>
  <sheetData>
    <row r="1" ht="22.5" spans="1:1">
      <c r="A1" s="1" t="s">
        <v>7</v>
      </c>
    </row>
    <row r="3" spans="1:1">
      <c r="A3" s="2" t="s">
        <v>8</v>
      </c>
    </row>
    <row r="4" spans="1:1">
      <c r="A4" s="2" t="s">
        <v>9</v>
      </c>
    </row>
    <row r="6" ht="10.5" customHeight="1" spans="1:15">
      <c r="A6" s="3" t="s">
        <v>10</v>
      </c>
      <c r="B6" s="3"/>
      <c r="C6" s="3"/>
      <c r="D6" s="3"/>
      <c r="E6" s="3"/>
      <c r="F6" s="3"/>
      <c r="G6" s="3"/>
      <c r="H6" s="3"/>
      <c r="I6" s="3"/>
      <c r="J6" s="3"/>
      <c r="K6" s="3"/>
      <c r="L6" s="3"/>
      <c r="M6" s="3"/>
      <c r="N6" s="3"/>
      <c r="O6" s="3"/>
    </row>
    <row r="7" ht="10.5" customHeight="1" spans="1:15">
      <c r="A7" s="4" t="s">
        <v>54</v>
      </c>
      <c r="B7" s="4"/>
      <c r="C7" s="4"/>
      <c r="D7" s="4"/>
      <c r="E7" s="4"/>
      <c r="F7" s="4"/>
      <c r="G7" s="4"/>
      <c r="H7" s="4"/>
      <c r="I7" s="4"/>
      <c r="J7" s="4"/>
      <c r="K7" s="4"/>
      <c r="L7" s="4"/>
      <c r="M7" s="4"/>
      <c r="N7" s="4"/>
      <c r="O7" s="4"/>
    </row>
    <row r="8" ht="10.5" customHeight="1" spans="1:15">
      <c r="A8" s="4"/>
      <c r="B8" s="4"/>
      <c r="C8" s="4"/>
      <c r="D8" s="4"/>
      <c r="E8" s="4"/>
      <c r="F8" s="4"/>
      <c r="G8" s="4"/>
      <c r="H8" s="4"/>
      <c r="I8" s="4"/>
      <c r="J8" s="4"/>
      <c r="K8" s="4"/>
      <c r="L8" s="4"/>
      <c r="M8" s="4"/>
      <c r="N8" s="4"/>
      <c r="O8" s="4"/>
    </row>
    <row r="9" ht="10.5" customHeight="1" spans="1:15">
      <c r="A9" s="4"/>
      <c r="B9" s="4"/>
      <c r="C9" s="4"/>
      <c r="D9" s="4"/>
      <c r="E9" s="4"/>
      <c r="F9" s="4"/>
      <c r="G9" s="4"/>
      <c r="H9" s="4"/>
      <c r="I9" s="4"/>
      <c r="J9" s="4"/>
      <c r="K9" s="4"/>
      <c r="L9" s="4"/>
      <c r="M9" s="4"/>
      <c r="N9" s="4"/>
      <c r="O9" s="4"/>
    </row>
    <row r="10" ht="10.5" customHeight="1" spans="1:15">
      <c r="A10" s="4" t="s">
        <v>38</v>
      </c>
      <c r="B10" s="5" t="s">
        <v>55</v>
      </c>
      <c r="C10" s="5"/>
      <c r="D10" s="5"/>
      <c r="E10" s="5"/>
      <c r="F10" s="5"/>
      <c r="G10" s="5"/>
      <c r="H10" s="5"/>
      <c r="I10" s="5"/>
      <c r="J10" s="5"/>
      <c r="K10" s="5"/>
      <c r="L10" s="5"/>
      <c r="M10" s="5"/>
      <c r="N10" s="5"/>
      <c r="O10" s="5"/>
    </row>
    <row r="11" ht="10.5" customHeight="1" spans="1:15">
      <c r="A11" s="4"/>
      <c r="B11" s="4"/>
      <c r="C11" s="4"/>
      <c r="D11" s="4"/>
      <c r="E11" s="4"/>
      <c r="F11" s="4"/>
      <c r="G11" s="4"/>
      <c r="H11" s="4"/>
      <c r="I11" s="4"/>
      <c r="J11" s="4"/>
      <c r="K11" s="4"/>
      <c r="L11" s="4"/>
      <c r="M11" s="4"/>
      <c r="N11" s="4"/>
      <c r="O11" s="4"/>
    </row>
    <row r="12" ht="40.5" spans="1:15">
      <c r="A12" s="6" t="s">
        <v>56</v>
      </c>
      <c r="B12" s="5" t="s">
        <v>57</v>
      </c>
      <c r="C12" s="5"/>
      <c r="D12" s="5"/>
      <c r="E12" s="5"/>
      <c r="F12" s="5"/>
      <c r="G12" s="5"/>
      <c r="H12" s="5"/>
      <c r="I12" s="5"/>
      <c r="J12" s="5"/>
      <c r="K12" s="5"/>
      <c r="L12" s="5"/>
      <c r="M12" s="5"/>
      <c r="N12" s="5"/>
      <c r="O12" s="5"/>
    </row>
    <row r="13" ht="10.5" customHeight="1" spans="1:15">
      <c r="A13" s="4"/>
      <c r="B13" s="4"/>
      <c r="C13" s="4"/>
      <c r="D13" s="4"/>
      <c r="E13" s="4"/>
      <c r="F13" s="4"/>
      <c r="G13" s="4"/>
      <c r="H13" s="4"/>
      <c r="I13" s="4"/>
      <c r="J13" s="4"/>
      <c r="K13" s="4"/>
      <c r="L13" s="4"/>
      <c r="M13" s="4"/>
      <c r="N13" s="4"/>
      <c r="O13" s="4"/>
    </row>
    <row r="14" ht="10.5" customHeight="1" spans="1:15">
      <c r="A14" s="4"/>
      <c r="B14" s="4"/>
      <c r="C14" s="4"/>
      <c r="D14" s="4"/>
      <c r="E14" s="4"/>
      <c r="F14" s="4"/>
      <c r="G14" s="4"/>
      <c r="H14" s="4"/>
      <c r="I14" s="4"/>
      <c r="J14" s="4"/>
      <c r="K14" s="4"/>
      <c r="L14" s="4"/>
      <c r="M14" s="4"/>
      <c r="N14" s="4"/>
      <c r="O14" s="4"/>
    </row>
    <row r="15" ht="10.5" customHeight="1" spans="1:15">
      <c r="A15" s="4"/>
      <c r="B15" s="4"/>
      <c r="C15" s="4"/>
      <c r="D15" s="4"/>
      <c r="E15" s="4"/>
      <c r="F15" s="4"/>
      <c r="G15" s="4"/>
      <c r="H15" s="4"/>
      <c r="I15" s="4"/>
      <c r="J15" s="4"/>
      <c r="K15" s="4"/>
      <c r="L15" s="4"/>
      <c r="M15" s="4"/>
      <c r="N15" s="4"/>
      <c r="O15" s="4"/>
    </row>
    <row r="16" ht="10.5" customHeight="1" spans="1:15">
      <c r="A16" s="4"/>
      <c r="B16" s="4"/>
      <c r="C16" s="4"/>
      <c r="D16" s="4"/>
      <c r="E16" s="4"/>
      <c r="F16" s="4"/>
      <c r="G16" s="4"/>
      <c r="H16" s="4"/>
      <c r="I16" s="4"/>
      <c r="J16" s="4"/>
      <c r="K16" s="4"/>
      <c r="L16" s="4"/>
      <c r="M16" s="4"/>
      <c r="N16" s="4"/>
      <c r="O16" s="4"/>
    </row>
    <row r="17" ht="10.5" customHeight="1" spans="1:15">
      <c r="A17" s="4"/>
      <c r="B17" s="4"/>
      <c r="C17" s="4"/>
      <c r="D17" s="4"/>
      <c r="E17" s="4"/>
      <c r="F17" s="4"/>
      <c r="G17" s="4"/>
      <c r="H17" s="4"/>
      <c r="I17" s="4"/>
      <c r="J17" s="4"/>
      <c r="K17" s="4"/>
      <c r="L17" s="4"/>
      <c r="M17" s="4"/>
      <c r="N17" s="4"/>
      <c r="O17" s="4"/>
    </row>
    <row r="19" ht="42.75" spans="1:15">
      <c r="A19" s="7" t="s">
        <v>15</v>
      </c>
      <c r="B19" s="7"/>
      <c r="C19" s="8" t="s">
        <v>16</v>
      </c>
      <c r="D19" s="8" t="s">
        <v>17</v>
      </c>
      <c r="E19" s="8" t="s">
        <v>18</v>
      </c>
      <c r="F19" s="8"/>
      <c r="G19" s="8" t="s">
        <v>19</v>
      </c>
      <c r="H19" s="8"/>
      <c r="I19" s="8" t="s">
        <v>20</v>
      </c>
      <c r="J19" s="8"/>
      <c r="K19" s="8" t="s">
        <v>21</v>
      </c>
      <c r="L19" s="13" t="s">
        <v>22</v>
      </c>
      <c r="M19" s="13" t="s">
        <v>23</v>
      </c>
      <c r="N19" s="14" t="s">
        <v>40</v>
      </c>
      <c r="O19" s="14" t="s">
        <v>41</v>
      </c>
    </row>
    <row r="20" ht="43.5" spans="1:15">
      <c r="A20" s="7"/>
      <c r="B20" s="7"/>
      <c r="C20" s="8"/>
      <c r="D20" s="8"/>
      <c r="E20" s="8"/>
      <c r="F20" s="8"/>
      <c r="G20" s="8"/>
      <c r="H20" s="8"/>
      <c r="I20" s="8"/>
      <c r="J20" s="8"/>
      <c r="K20" s="15" t="s">
        <v>24</v>
      </c>
      <c r="L20" s="16" t="s">
        <v>25</v>
      </c>
      <c r="M20" s="16" t="s">
        <v>25</v>
      </c>
      <c r="N20" s="17" t="s">
        <v>25</v>
      </c>
      <c r="O20" s="17" t="s">
        <v>25</v>
      </c>
    </row>
    <row r="21" ht="33" spans="1:15">
      <c r="A21" s="9" t="s">
        <v>58</v>
      </c>
      <c r="B21" s="10" t="s">
        <v>59</v>
      </c>
      <c r="C21" s="10" t="s">
        <v>28</v>
      </c>
      <c r="D21" s="10" t="s">
        <v>60</v>
      </c>
      <c r="E21" s="10" t="s">
        <v>30</v>
      </c>
      <c r="F21" s="10" t="s">
        <v>31</v>
      </c>
      <c r="G21" s="10" t="s">
        <v>61</v>
      </c>
      <c r="H21" s="10" t="s">
        <v>62</v>
      </c>
      <c r="I21" s="10" t="s">
        <v>63</v>
      </c>
      <c r="J21" s="10" t="s">
        <v>64</v>
      </c>
      <c r="K21" s="10" t="s">
        <v>65</v>
      </c>
      <c r="L21" s="18">
        <v>2203.44</v>
      </c>
      <c r="M21" s="18">
        <v>2200.08</v>
      </c>
      <c r="N21" s="19">
        <v>3.36</v>
      </c>
      <c r="O21" s="19">
        <f>L21-M21-N21</f>
        <v>1.27453603226968e-13</v>
      </c>
    </row>
    <row r="22" ht="33" spans="1:15">
      <c r="A22" s="9" t="s">
        <v>66</v>
      </c>
      <c r="B22" s="10" t="s">
        <v>67</v>
      </c>
      <c r="C22" s="10" t="s">
        <v>28</v>
      </c>
      <c r="D22" s="10" t="s">
        <v>60</v>
      </c>
      <c r="E22" s="10" t="s">
        <v>30</v>
      </c>
      <c r="F22" s="10" t="s">
        <v>31</v>
      </c>
      <c r="G22" s="10" t="s">
        <v>61</v>
      </c>
      <c r="H22" s="10" t="s">
        <v>62</v>
      </c>
      <c r="I22" s="10" t="s">
        <v>63</v>
      </c>
      <c r="J22" s="10" t="s">
        <v>64</v>
      </c>
      <c r="K22" s="10" t="s">
        <v>68</v>
      </c>
      <c r="L22" s="18">
        <v>2148.92</v>
      </c>
      <c r="M22" s="18">
        <v>2148.92</v>
      </c>
      <c r="N22" s="19"/>
      <c r="O22" s="19">
        <f>L22-M22-N22</f>
        <v>0</v>
      </c>
    </row>
    <row r="23" ht="33" spans="1:15">
      <c r="A23" s="9" t="s">
        <v>69</v>
      </c>
      <c r="B23" s="10" t="s">
        <v>70</v>
      </c>
      <c r="C23" s="10" t="s">
        <v>28</v>
      </c>
      <c r="D23" s="10" t="s">
        <v>71</v>
      </c>
      <c r="E23" s="10" t="s">
        <v>30</v>
      </c>
      <c r="F23" s="10" t="s">
        <v>31</v>
      </c>
      <c r="G23" s="10" t="s">
        <v>72</v>
      </c>
      <c r="H23" s="10" t="s">
        <v>73</v>
      </c>
      <c r="I23" s="10" t="s">
        <v>63</v>
      </c>
      <c r="J23" s="10" t="s">
        <v>64</v>
      </c>
      <c r="K23" s="10" t="s">
        <v>74</v>
      </c>
      <c r="L23" s="18">
        <v>317143.64</v>
      </c>
      <c r="M23" s="18">
        <v>256800.71</v>
      </c>
      <c r="N23" s="19">
        <v>60342.93</v>
      </c>
      <c r="O23" s="19">
        <f t="shared" ref="O23:O36" si="0">L23-M23-N23</f>
        <v>0</v>
      </c>
    </row>
    <row r="24" ht="33" spans="1:15">
      <c r="A24" s="9" t="s">
        <v>75</v>
      </c>
      <c r="B24" s="10" t="s">
        <v>76</v>
      </c>
      <c r="C24" s="10" t="s">
        <v>28</v>
      </c>
      <c r="D24" s="10" t="s">
        <v>77</v>
      </c>
      <c r="E24" s="10" t="s">
        <v>30</v>
      </c>
      <c r="F24" s="10" t="s">
        <v>31</v>
      </c>
      <c r="G24" s="10" t="s">
        <v>78</v>
      </c>
      <c r="H24" s="10" t="s">
        <v>79</v>
      </c>
      <c r="I24" s="10" t="s">
        <v>47</v>
      </c>
      <c r="J24" s="10" t="s">
        <v>48</v>
      </c>
      <c r="K24" s="10" t="s">
        <v>80</v>
      </c>
      <c r="L24" s="18">
        <v>304000</v>
      </c>
      <c r="M24" s="18">
        <v>164778.21</v>
      </c>
      <c r="N24" s="19"/>
      <c r="O24" s="19">
        <f t="shared" si="0"/>
        <v>139221.79</v>
      </c>
    </row>
    <row r="25" ht="33" spans="1:15">
      <c r="A25" s="9" t="s">
        <v>81</v>
      </c>
      <c r="B25" s="10" t="s">
        <v>82</v>
      </c>
      <c r="C25" s="10" t="s">
        <v>28</v>
      </c>
      <c r="D25" s="10" t="s">
        <v>60</v>
      </c>
      <c r="E25" s="10" t="s">
        <v>30</v>
      </c>
      <c r="F25" s="10" t="s">
        <v>31</v>
      </c>
      <c r="G25" s="10" t="s">
        <v>83</v>
      </c>
      <c r="H25" s="10" t="s">
        <v>84</v>
      </c>
      <c r="I25" s="10" t="s">
        <v>63</v>
      </c>
      <c r="J25" s="10" t="s">
        <v>64</v>
      </c>
      <c r="K25" s="10" t="s">
        <v>85</v>
      </c>
      <c r="L25" s="18">
        <v>609.6</v>
      </c>
      <c r="M25" s="18">
        <v>609.599999999999</v>
      </c>
      <c r="N25" s="19"/>
      <c r="O25" s="19">
        <f t="shared" si="0"/>
        <v>1.02318153949454e-12</v>
      </c>
    </row>
    <row r="26" ht="33" spans="1:15">
      <c r="A26" s="9" t="s">
        <v>86</v>
      </c>
      <c r="B26" s="10" t="s">
        <v>87</v>
      </c>
      <c r="C26" s="10" t="s">
        <v>28</v>
      </c>
      <c r="D26" s="10" t="s">
        <v>88</v>
      </c>
      <c r="E26" s="10" t="s">
        <v>30</v>
      </c>
      <c r="F26" s="10" t="s">
        <v>31</v>
      </c>
      <c r="G26" s="10" t="s">
        <v>89</v>
      </c>
      <c r="H26" s="10" t="s">
        <v>90</v>
      </c>
      <c r="I26" s="10" t="s">
        <v>63</v>
      </c>
      <c r="J26" s="10" t="s">
        <v>64</v>
      </c>
      <c r="K26" s="10" t="s">
        <v>91</v>
      </c>
      <c r="L26" s="18">
        <v>300000</v>
      </c>
      <c r="M26" s="18">
        <v>300000</v>
      </c>
      <c r="N26" s="19"/>
      <c r="O26" s="19">
        <f t="shared" si="0"/>
        <v>0</v>
      </c>
    </row>
    <row r="27" ht="33" spans="1:15">
      <c r="A27" s="9" t="s">
        <v>92</v>
      </c>
      <c r="B27" s="10" t="s">
        <v>93</v>
      </c>
      <c r="C27" s="10" t="s">
        <v>28</v>
      </c>
      <c r="D27" s="10" t="s">
        <v>60</v>
      </c>
      <c r="E27" s="10" t="s">
        <v>30</v>
      </c>
      <c r="F27" s="10" t="s">
        <v>31</v>
      </c>
      <c r="G27" s="10" t="s">
        <v>61</v>
      </c>
      <c r="H27" s="10" t="s">
        <v>62</v>
      </c>
      <c r="I27" s="10" t="s">
        <v>63</v>
      </c>
      <c r="J27" s="10" t="s">
        <v>64</v>
      </c>
      <c r="K27" s="10" t="s">
        <v>94</v>
      </c>
      <c r="L27" s="18">
        <v>26925</v>
      </c>
      <c r="M27" s="18">
        <v>26925</v>
      </c>
      <c r="N27" s="19"/>
      <c r="O27" s="19">
        <f t="shared" si="0"/>
        <v>0</v>
      </c>
    </row>
    <row r="28" ht="33" spans="1:15">
      <c r="A28" s="9" t="s">
        <v>95</v>
      </c>
      <c r="B28" s="10" t="s">
        <v>96</v>
      </c>
      <c r="C28" s="10" t="s">
        <v>28</v>
      </c>
      <c r="D28" s="10" t="s">
        <v>97</v>
      </c>
      <c r="E28" s="10" t="s">
        <v>30</v>
      </c>
      <c r="F28" s="10" t="s">
        <v>31</v>
      </c>
      <c r="G28" s="10" t="s">
        <v>98</v>
      </c>
      <c r="H28" s="10" t="s">
        <v>99</v>
      </c>
      <c r="I28" s="10" t="s">
        <v>63</v>
      </c>
      <c r="J28" s="10" t="s">
        <v>64</v>
      </c>
      <c r="K28" s="10" t="s">
        <v>100</v>
      </c>
      <c r="L28" s="18">
        <v>12277.2</v>
      </c>
      <c r="M28" s="18">
        <v>12277.2</v>
      </c>
      <c r="N28" s="19"/>
      <c r="O28" s="19">
        <f t="shared" si="0"/>
        <v>0</v>
      </c>
    </row>
    <row r="29" ht="33" spans="1:15">
      <c r="A29" s="9"/>
      <c r="B29" s="10"/>
      <c r="C29" s="10"/>
      <c r="D29" s="10" t="s">
        <v>101</v>
      </c>
      <c r="E29" s="10" t="s">
        <v>30</v>
      </c>
      <c r="F29" s="10" t="s">
        <v>31</v>
      </c>
      <c r="G29" s="10" t="s">
        <v>61</v>
      </c>
      <c r="H29" s="10" t="s">
        <v>62</v>
      </c>
      <c r="I29" s="10" t="s">
        <v>63</v>
      </c>
      <c r="J29" s="10" t="s">
        <v>64</v>
      </c>
      <c r="K29" s="10" t="s">
        <v>102</v>
      </c>
      <c r="L29" s="18">
        <v>42300</v>
      </c>
      <c r="M29" s="18">
        <v>42300</v>
      </c>
      <c r="N29" s="19"/>
      <c r="O29" s="19">
        <f t="shared" si="0"/>
        <v>0</v>
      </c>
    </row>
    <row r="30" ht="33" spans="1:15">
      <c r="A30" s="9" t="s">
        <v>103</v>
      </c>
      <c r="B30" s="10" t="s">
        <v>104</v>
      </c>
      <c r="C30" s="10" t="s">
        <v>28</v>
      </c>
      <c r="D30" s="10" t="s">
        <v>60</v>
      </c>
      <c r="E30" s="10" t="s">
        <v>30</v>
      </c>
      <c r="F30" s="10" t="s">
        <v>31</v>
      </c>
      <c r="G30" s="10" t="s">
        <v>61</v>
      </c>
      <c r="H30" s="10" t="s">
        <v>62</v>
      </c>
      <c r="I30" s="10" t="s">
        <v>63</v>
      </c>
      <c r="J30" s="10" t="s">
        <v>64</v>
      </c>
      <c r="K30" s="10" t="s">
        <v>105</v>
      </c>
      <c r="L30" s="18">
        <v>691.2</v>
      </c>
      <c r="M30" s="18">
        <v>691.2</v>
      </c>
      <c r="N30" s="19"/>
      <c r="O30" s="19">
        <f t="shared" si="0"/>
        <v>0</v>
      </c>
    </row>
    <row r="31" ht="22.5" spans="1:15">
      <c r="A31" s="9" t="s">
        <v>106</v>
      </c>
      <c r="B31" s="10" t="s">
        <v>107</v>
      </c>
      <c r="C31" s="10" t="s">
        <v>28</v>
      </c>
      <c r="D31" s="10" t="s">
        <v>60</v>
      </c>
      <c r="E31" s="10" t="s">
        <v>30</v>
      </c>
      <c r="F31" s="10" t="s">
        <v>31</v>
      </c>
      <c r="G31" s="10" t="s">
        <v>98</v>
      </c>
      <c r="H31" s="10" t="s">
        <v>99</v>
      </c>
      <c r="I31" s="10" t="s">
        <v>63</v>
      </c>
      <c r="J31" s="10" t="s">
        <v>64</v>
      </c>
      <c r="K31" s="10" t="s">
        <v>108</v>
      </c>
      <c r="L31" s="18">
        <v>3580</v>
      </c>
      <c r="M31" s="18">
        <v>3580</v>
      </c>
      <c r="N31" s="19"/>
      <c r="O31" s="19">
        <f t="shared" si="0"/>
        <v>0</v>
      </c>
    </row>
    <row r="32" ht="14.25" spans="1:15">
      <c r="A32" s="9"/>
      <c r="B32" s="10"/>
      <c r="C32" s="10"/>
      <c r="D32" s="10"/>
      <c r="E32" s="10"/>
      <c r="F32" s="10"/>
      <c r="G32" s="10" t="s">
        <v>61</v>
      </c>
      <c r="H32" s="10" t="s">
        <v>62</v>
      </c>
      <c r="I32" s="10" t="s">
        <v>63</v>
      </c>
      <c r="J32" s="10" t="s">
        <v>64</v>
      </c>
      <c r="K32" s="10" t="s">
        <v>108</v>
      </c>
      <c r="L32" s="18">
        <v>10860</v>
      </c>
      <c r="M32" s="18">
        <v>10860</v>
      </c>
      <c r="N32" s="19"/>
      <c r="O32" s="19">
        <f t="shared" si="0"/>
        <v>0</v>
      </c>
    </row>
    <row r="33" ht="33" spans="1:15">
      <c r="A33" s="9" t="s">
        <v>109</v>
      </c>
      <c r="B33" s="10" t="s">
        <v>110</v>
      </c>
      <c r="C33" s="10" t="s">
        <v>28</v>
      </c>
      <c r="D33" s="10" t="s">
        <v>60</v>
      </c>
      <c r="E33" s="10" t="s">
        <v>30</v>
      </c>
      <c r="F33" s="10" t="s">
        <v>31</v>
      </c>
      <c r="G33" s="10" t="s">
        <v>111</v>
      </c>
      <c r="H33" s="10" t="s">
        <v>112</v>
      </c>
      <c r="I33" s="10" t="s">
        <v>63</v>
      </c>
      <c r="J33" s="10" t="s">
        <v>64</v>
      </c>
      <c r="K33" s="10" t="s">
        <v>113</v>
      </c>
      <c r="L33" s="18">
        <v>399</v>
      </c>
      <c r="M33" s="18">
        <v>399</v>
      </c>
      <c r="N33" s="19"/>
      <c r="O33" s="19">
        <f t="shared" si="0"/>
        <v>0</v>
      </c>
    </row>
    <row r="34" ht="33" spans="1:15">
      <c r="A34" s="9" t="s">
        <v>114</v>
      </c>
      <c r="B34" s="10" t="s">
        <v>115</v>
      </c>
      <c r="C34" s="10" t="s">
        <v>28</v>
      </c>
      <c r="D34" s="10" t="s">
        <v>60</v>
      </c>
      <c r="E34" s="10" t="s">
        <v>30</v>
      </c>
      <c r="F34" s="10" t="s">
        <v>31</v>
      </c>
      <c r="G34" s="10" t="s">
        <v>83</v>
      </c>
      <c r="H34" s="10" t="s">
        <v>84</v>
      </c>
      <c r="I34" s="10" t="s">
        <v>63</v>
      </c>
      <c r="J34" s="10" t="s">
        <v>64</v>
      </c>
      <c r="K34" s="10" t="s">
        <v>116</v>
      </c>
      <c r="L34" s="18">
        <v>322</v>
      </c>
      <c r="M34" s="18">
        <v>322</v>
      </c>
      <c r="N34" s="19"/>
      <c r="O34" s="19">
        <f t="shared" si="0"/>
        <v>0</v>
      </c>
    </row>
    <row r="35" ht="33" spans="1:15">
      <c r="A35" s="9" t="s">
        <v>117</v>
      </c>
      <c r="B35" s="10" t="s">
        <v>118</v>
      </c>
      <c r="C35" s="10" t="s">
        <v>28</v>
      </c>
      <c r="D35" s="10" t="s">
        <v>119</v>
      </c>
      <c r="E35" s="10" t="s">
        <v>30</v>
      </c>
      <c r="F35" s="10" t="s">
        <v>31</v>
      </c>
      <c r="G35" s="10" t="s">
        <v>89</v>
      </c>
      <c r="H35" s="10" t="s">
        <v>90</v>
      </c>
      <c r="I35" s="10" t="s">
        <v>63</v>
      </c>
      <c r="J35" s="10" t="s">
        <v>64</v>
      </c>
      <c r="K35" s="10" t="s">
        <v>120</v>
      </c>
      <c r="L35" s="18">
        <v>187200</v>
      </c>
      <c r="M35" s="18">
        <v>187200</v>
      </c>
      <c r="N35" s="19"/>
      <c r="O35" s="19">
        <f t="shared" si="0"/>
        <v>0</v>
      </c>
    </row>
    <row r="36" ht="33" spans="1:15">
      <c r="A36" s="11" t="s">
        <v>121</v>
      </c>
      <c r="B36" s="12" t="s">
        <v>122</v>
      </c>
      <c r="C36" s="12" t="s">
        <v>28</v>
      </c>
      <c r="D36" s="12" t="s">
        <v>60</v>
      </c>
      <c r="E36" s="12" t="s">
        <v>30</v>
      </c>
      <c r="F36" s="12" t="s">
        <v>31</v>
      </c>
      <c r="G36" s="12" t="s">
        <v>123</v>
      </c>
      <c r="H36" s="12" t="s">
        <v>124</v>
      </c>
      <c r="I36" s="12" t="s">
        <v>63</v>
      </c>
      <c r="J36" s="12" t="s">
        <v>64</v>
      </c>
      <c r="K36" s="12" t="s">
        <v>125</v>
      </c>
      <c r="L36" s="20">
        <v>13340</v>
      </c>
      <c r="M36" s="20">
        <v>13340</v>
      </c>
      <c r="N36" s="21"/>
      <c r="O36" s="19">
        <f t="shared" si="0"/>
        <v>0</v>
      </c>
    </row>
    <row r="37" ht="13.5" spans="11:15">
      <c r="K37" s="22" t="s">
        <v>6</v>
      </c>
      <c r="L37" s="23">
        <f>SUM(L21:L36)</f>
        <v>1224000</v>
      </c>
      <c r="M37" s="23">
        <f>SUM(M21:M36)</f>
        <v>1024431.92</v>
      </c>
      <c r="N37" s="23">
        <f>SUM(N21:N36)</f>
        <v>60346.29</v>
      </c>
      <c r="O37" s="23">
        <f>SUM(O21:O36)</f>
        <v>139221.79</v>
      </c>
    </row>
  </sheetData>
  <mergeCells count="19">
    <mergeCell ref="A6:N6"/>
    <mergeCell ref="A7:N7"/>
    <mergeCell ref="B10:O10"/>
    <mergeCell ref="B12:O12"/>
    <mergeCell ref="A28:A29"/>
    <mergeCell ref="A31:A32"/>
    <mergeCell ref="B28:B29"/>
    <mergeCell ref="B31:B32"/>
    <mergeCell ref="C19:C20"/>
    <mergeCell ref="C28:C29"/>
    <mergeCell ref="C31:C32"/>
    <mergeCell ref="D19:D20"/>
    <mergeCell ref="D31:D32"/>
    <mergeCell ref="E31:E32"/>
    <mergeCell ref="F31:F32"/>
    <mergeCell ref="A19:B20"/>
    <mergeCell ref="E19:F20"/>
    <mergeCell ref="G19:H20"/>
    <mergeCell ref="I19:J20"/>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Spreadsheets</Application>
  <HeadingPairs>
    <vt:vector size="2" baseType="variant">
      <vt:variant>
        <vt:lpstr>工作表</vt:lpstr>
      </vt:variant>
      <vt:variant>
        <vt:i4>4</vt:i4>
      </vt:variant>
    </vt:vector>
  </HeadingPairs>
  <TitlesOfParts>
    <vt:vector size="4" baseType="lpstr">
      <vt:lpstr>RESUMO</vt:lpstr>
      <vt:lpstr>TED 5058</vt:lpstr>
      <vt:lpstr>TED 9472</vt:lpstr>
      <vt:lpstr>TED 9773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ufop</cp:lastModifiedBy>
  <dcterms:created xsi:type="dcterms:W3CDTF">2023-02-14T18:45:00Z</dcterms:created>
  <dcterms:modified xsi:type="dcterms:W3CDTF">2023-05-03T14:25:22Z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69FAC95A9DA34B8DA61F120E019923A1</vt:lpwstr>
  </property>
  <property fmtid="{D5CDD505-2E9C-101B-9397-08002B2CF9AE}" pid="3" name="KSOProductBuildVer">
    <vt:lpwstr>1046-11.2.0.11537</vt:lpwstr>
  </property>
</Properties>
</file>